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trippak\Desktop\"/>
    </mc:Choice>
  </mc:AlternateContent>
  <xr:revisionPtr revIDLastSave="0" documentId="8_{938966D0-72F1-4284-9891-0173F0E9EB21}" xr6:coauthVersionLast="44" xr6:coauthVersionMax="44" xr10:uidLastSave="{00000000-0000-0000-0000-000000000000}"/>
  <bookViews>
    <workbookView xWindow="-120" yWindow="-120" windowWidth="20730" windowHeight="11160" tabRatio="952" activeTab="6" xr2:uid="{00000000-000D-0000-FFFF-FFFF00000000}"/>
  </bookViews>
  <sheets>
    <sheet name="Assurances" sheetId="1" r:id="rId1"/>
    <sheet name="Involvement of Parents" sheetId="2" r:id="rId2"/>
    <sheet name="Dropdown lists" sheetId="14" state="hidden" r:id="rId3"/>
    <sheet name="Coordination and Integration" sheetId="3" r:id="rId4"/>
    <sheet name="Annual Parent Meeting" sheetId="4" r:id="rId5"/>
    <sheet name="Flexible Parent Meeting" sheetId="5" r:id="rId6"/>
    <sheet name="Building Capacity" sheetId="6" r:id="rId7"/>
    <sheet name="Staff Development" sheetId="7" r:id="rId8"/>
    <sheet name="Other Activity" sheetId="8" r:id="rId9"/>
    <sheet name="Communication" sheetId="9" r:id="rId10"/>
    <sheet name="Accesssibility" sheetId="10" r:id="rId11"/>
    <sheet name="Barriers" sheetId="11" r:id="rId1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 i="11" l="1"/>
  <c r="J1" i="8" l="1"/>
  <c r="J1" i="7"/>
  <c r="J1" i="6"/>
  <c r="E1" i="11" l="1"/>
  <c r="I1" i="11" s="1"/>
  <c r="M1" i="10"/>
  <c r="Q1" i="10" s="1"/>
  <c r="M1" i="9"/>
  <c r="Q1" i="9" s="1"/>
  <c r="H1" i="8"/>
  <c r="E1" i="4"/>
  <c r="H1" i="7"/>
  <c r="H1" i="6"/>
  <c r="F1" i="5"/>
  <c r="F1" i="3"/>
  <c r="M1" i="2"/>
  <c r="O1" i="1" l="1"/>
  <c r="L1" i="8" l="1"/>
  <c r="L1" i="7"/>
  <c r="L1" i="6"/>
  <c r="J1" i="5"/>
  <c r="I1" i="4"/>
  <c r="J1" i="3"/>
  <c r="Q1" i="1" l="1"/>
</calcChain>
</file>

<file path=xl/sharedStrings.xml><?xml version="1.0" encoding="utf-8"?>
<sst xmlns="http://schemas.openxmlformats.org/spreadsheetml/2006/main" count="235" uniqueCount="153">
  <si>
    <t>Title I, Part A Parent and Family Engagement Plan (PFEP)</t>
  </si>
  <si>
    <t>Assurances</t>
  </si>
  <si>
    <t>The school will be governed by the statutory definition of parental involvement, and will carry out programs, activities, and procedures in accordance with the definition outlined  in Section 9101(32), ESEA;</t>
  </si>
  <si>
    <t>Involve the parents of children served in Title I, Part A in decisions about how Title I, Part A funds reserved for parental involvement are spent [Section 1118(b)(1) and (c)(3)];</t>
  </si>
  <si>
    <t>Jointly develop/revise with parents the school parental involvement policy and distribute it to parents of participating children and make available the parental involvement plan to the local community [Section 1118 (b)(1)];</t>
  </si>
  <si>
    <t>Involve parents, in an organized, ongoing, and timely way, in the planning, review, and improvement of programs under this part, including the planning, review, and improvement of the school parental involvement policy and the joint development of the school wide program plan under section 1114(b)(2) [Section 1118(c)(3)];</t>
  </si>
  <si>
    <t>Use the findings of the parental involvement policy review to design strategies for more effective parental involvement, and to revise, if necessary, the school’s parental involvement policy [Section 1118(a)(E)];</t>
  </si>
  <si>
    <t>If the plan for Title I, Part A, developed under Section 1112, is not satisfactory to the parents of participating children, the school will submit parent comments with the plan when the school submits the plan to the local educational agency [Section 1118(b)(4)];</t>
  </si>
  <si>
    <t>Involvement of Parents</t>
  </si>
  <si>
    <t>Coordination and Integration with Other Federal Programs</t>
  </si>
  <si>
    <t>Program</t>
  </si>
  <si>
    <t>English Language Learners (ELL)</t>
  </si>
  <si>
    <t>Annual Parent Meeting</t>
  </si>
  <si>
    <t>Flexible Parent Meeting</t>
  </si>
  <si>
    <t>Staff Development</t>
  </si>
  <si>
    <t>Other Activity</t>
  </si>
  <si>
    <t>Communication</t>
  </si>
  <si>
    <t>Accessibility</t>
  </si>
  <si>
    <t>Barriers</t>
  </si>
  <si>
    <t>T1 PI Allocation</t>
  </si>
  <si>
    <t>Available Balance</t>
  </si>
  <si>
    <t>This activity costs</t>
  </si>
  <si>
    <t>Coordination</t>
  </si>
  <si>
    <t>2020-2021</t>
  </si>
  <si>
    <r>
      <t xml:space="preserve">Provide to each parent an individual student report about the performance of their child on the state assessment in at least mathematics, language arts, and reading [Section 1111(h)(6)(B)(i)]; </t>
    </r>
    <r>
      <rPr>
        <sz val="12"/>
        <color rgb="FFFF0000"/>
        <rFont val="Arial"/>
        <family val="2"/>
      </rPr>
      <t xml:space="preserve"> </t>
    </r>
  </si>
  <si>
    <t xml:space="preserve">Provide each parent timely notice when their child has been assigned or has been taught for four (4) or more consecutive weeks by a teacher who is not highly qualified within the meaning of the term in 34 CFR Section 200.56 [Section 1111(h)(6)(B)(ii)]; and
</t>
  </si>
  <si>
    <t xml:space="preserve">Provide each parent timely notice information regarding their right to request information on the professional qualifications of the student's classroom teachers and paraprofessionals [Section (h)(6)(A)]. </t>
  </si>
  <si>
    <t>The school will offer activities that will build the capacity for meaningful parent/family engagement.
The school will implement activities that will build relationships with the community to improve student achievement.
The school will provide materials and trainings to assist parents/families to work with their child(ren). The school will provide other reasonable support for parent/family engagement activities.</t>
  </si>
  <si>
    <t>Research on Student Achievement</t>
  </si>
  <si>
    <t>Tier Level</t>
  </si>
  <si>
    <t>Individuals with Disabilities Education Act (IDEA)</t>
  </si>
  <si>
    <t>Migrant Education Program (MEP)</t>
  </si>
  <si>
    <t>Neglected &amp; Delinquent Youth (N&amp;D)</t>
  </si>
  <si>
    <t>Homeless Education Program (HEP)</t>
  </si>
  <si>
    <t>Turnaround School Supplemental Services Allocation (TSSSA)</t>
  </si>
  <si>
    <t>Unified School Improvement Grant (UniSIG)</t>
  </si>
  <si>
    <t>Tier 1</t>
  </si>
  <si>
    <t>Tier 2</t>
  </si>
  <si>
    <t>Tier 3</t>
  </si>
  <si>
    <t>Tier 4</t>
  </si>
  <si>
    <t>Annual Title I Meeting(s) Activities/Tasks</t>
  </si>
  <si>
    <t>Person(s) Responsible</t>
  </si>
  <si>
    <t>Timeline</t>
  </si>
  <si>
    <t>Plan/Schedule</t>
  </si>
  <si>
    <t>Advertise</t>
  </si>
  <si>
    <t>Create Agenda</t>
  </si>
  <si>
    <t>Print &amp; Distribute Brochure</t>
  </si>
  <si>
    <t>Create/Collect Sign in sheets</t>
  </si>
  <si>
    <t>Print/Collect Stakeholder Survey</t>
  </si>
  <si>
    <t xml:space="preserve">The school will take will take the the follwong steps to conduct the annual meeting to inform parents and families of participating children about the school’s Title I program. 
The principal will discuss the nature of the Title I program and the meeting will cover academic achievement, school choice, and the rights of parents.
</t>
  </si>
  <si>
    <t>Flexible Activity</t>
  </si>
  <si>
    <t>Research-Based Strategy</t>
  </si>
  <si>
    <t>Cost</t>
  </si>
  <si>
    <t xml:space="preserve">Transportation </t>
  </si>
  <si>
    <t>Child Care</t>
  </si>
  <si>
    <t>Rentals</t>
  </si>
  <si>
    <t>Home Visits</t>
  </si>
  <si>
    <t>Virtual Meeting</t>
  </si>
  <si>
    <t>Building Parent and Family  Capacity</t>
  </si>
  <si>
    <t>Other</t>
  </si>
  <si>
    <t>Family Capacity Building Activity</t>
  </si>
  <si>
    <t>Description</t>
  </si>
  <si>
    <t>Anticipated Cost</t>
  </si>
  <si>
    <t>Describe the STAFF development activities the school will provide to SUPPORT the teachers, specialized instructional support personnel, principals, other school leaders and other staff with the assistance of parent/families, in the value and utility of contributions of parents/families. [ESEA Section 1116]
Describe the STAFF development activities the school will provide to SUPPORT the teachers, specialized instructional support personnel, principals, other school leaders and other staff with the assistance of parent/families, in how to reach out to, communicate with, and work with parents/families as equal partners. [ESEA Section 1116]
Describe the STAFF development activities the school will provide to educate the teachers, specialized instructional support personnel, principals, other school leaders and other staff with the assistance of parent/families, in implementing and coordinating parent/family programs, and in building ties between parents/families and the school. [ESEA Section 1116]]</t>
  </si>
  <si>
    <t>Building Staff Development for F.E. Activity</t>
  </si>
  <si>
    <t>Research</t>
  </si>
  <si>
    <t>Cost (if applicable)</t>
  </si>
  <si>
    <t>The Power of Parent Engagement-It’s Not Overrated</t>
  </si>
  <si>
    <t>Effective Problem Solving Techniques</t>
  </si>
  <si>
    <t>Parent Involvement to Increase Student Achievement Session 1</t>
  </si>
  <si>
    <t>Parent Involvement to Increase Student Achievement Session 2</t>
  </si>
  <si>
    <t>Parent Involvement to Increase Student Achievement Session 3</t>
  </si>
  <si>
    <t>Parent Involvement to Increase Student Achievement Session 4</t>
  </si>
  <si>
    <t>Parent Involvement to Increase Student Achievement Session 5</t>
  </si>
  <si>
    <t>Parent Involvement to Increase Student Achievement Session 6</t>
  </si>
  <si>
    <t>Welcoming Front Office</t>
  </si>
  <si>
    <t>Mindset- Force Field Analysis</t>
  </si>
  <si>
    <t>Promoting Parent Involvement in Secondary Education</t>
  </si>
  <si>
    <t>Secondary Building a Home-School-Community Partnership</t>
  </si>
  <si>
    <t>Family Engagement Ideas for Middle, High &amp; Alternative Schools</t>
  </si>
  <si>
    <t>Parent Communication</t>
  </si>
  <si>
    <t>Academic Parent Teacher Teams (APTT)</t>
  </si>
  <si>
    <t>Using Parent Volunteers in the Classroom</t>
  </si>
  <si>
    <t>Benefits of Parent Involvement</t>
  </si>
  <si>
    <t>Moving Parent Involvement to “Top Priority”</t>
  </si>
  <si>
    <t>Creating Family Friendly Schools</t>
  </si>
  <si>
    <t>Beyond the Bake Sale</t>
  </si>
  <si>
    <t>Book Study</t>
  </si>
  <si>
    <t>Beyond the Bake Sale (PPT)</t>
  </si>
  <si>
    <t>Volunteer Training</t>
  </si>
  <si>
    <t>Parent Teacher Home Visit Project</t>
  </si>
  <si>
    <t>Poverty Simulation</t>
  </si>
  <si>
    <t>Diversity Training</t>
  </si>
  <si>
    <t xml:space="preserve">How other activities, such as the parent resource center, the school will conduct to encourage and support parents and families in more meaningful engagement in the education of their child(ren)? [ESEA Section 1116] 
</t>
  </si>
  <si>
    <t>Parenting classes</t>
  </si>
  <si>
    <t>Parent resouce center</t>
  </si>
  <si>
    <t>Parent University</t>
  </si>
  <si>
    <t>School calendar</t>
  </si>
  <si>
    <r>
      <t>How the school will provide timely information about the Title I programs?</t>
    </r>
    <r>
      <rPr>
        <sz val="12"/>
        <color rgb="FFFF0000"/>
        <rFont val="Arial"/>
        <family val="2"/>
      </rPr>
      <t xml:space="preserve"> 
</t>
    </r>
    <r>
      <rPr>
        <sz val="12"/>
        <color theme="1"/>
        <rFont val="Arial"/>
        <family val="2"/>
      </rPr>
      <t xml:space="preserve">
     REMIND
     ParentLink
     PeachJar
     Newsletters
     School marquee
     CRN – Community Resource Notebook
     Information will be sent home in English and Spanish
     Mail letters
     Planners
     Phone calls</t>
    </r>
  </si>
  <si>
    <t xml:space="preserve">How the school will describe and explain the curriculum at the school, the forms of assessment used to measure student progress and the achievement levels students are expected to obtain? 
     Conference nights
     Informational meetings
     Individual student report
     Data sharing conference
</t>
  </si>
  <si>
    <r>
      <t xml:space="preserve">Describe how school will provide full opportunities for participation in parent/family engagement activities for all parents/families. 
Our school will provide full opportunities for participation using multiple facets of communication.  All information will also be available in Spanish.
     Flyers sent home inviting parents/families to activities
     ParentLink notifications
     Monthly newsletters and information posted to PeachJar
</t>
    </r>
    <r>
      <rPr>
        <sz val="12"/>
        <color rgb="FFFF0000"/>
        <rFont val="Arial"/>
        <family val="2"/>
      </rPr>
      <t/>
    </r>
  </si>
  <si>
    <t>Describe of how the school will share information related to school and parent/family programs, meetings, school reports, and other activities in an understandable, uniform format, and in languages that the parents/families can understand? 
     ELL parent family meetings
     Provide publications and district information in English and Spanish
     Translators available at all school functions/activities
     Translate ParentLink messages to families in Spanish
     Barrier survey distributed to all families to identify needs</t>
  </si>
  <si>
    <t xml:space="preserve">Describe the barriers that hindered participation by parents during the previous school year
Describe the steps the school will take during the upcoming school year to overcome the barriers (with particular attention paid to parents/families who are economically disadvantaged,  disabled, have limited English proficiency, have limited literacy, are of any racial or ethnic minority background, or are parents/families of migratory children)? [ESEA Section 1116]
</t>
  </si>
  <si>
    <t>Barrier</t>
  </si>
  <si>
    <t>Steps to Overcoming Barrier</t>
  </si>
  <si>
    <t>Language Barrier</t>
  </si>
  <si>
    <t>Meetings not held at a convenient time</t>
  </si>
  <si>
    <t>Childcare Restraints</t>
  </si>
  <si>
    <t>Timely Notice</t>
  </si>
  <si>
    <t>Transportation</t>
  </si>
  <si>
    <t>Disability</t>
  </si>
  <si>
    <t>Internet Access</t>
  </si>
  <si>
    <r>
      <t xml:space="preserve">Describe how the school will involve the parents and families in an organized, ongoing, and timely manner, in the planning, review and improvement of Title I programs, including involvement in decision making of how funds for Title I will be used?  [ESEA Section 1116]
</t>
    </r>
    <r>
      <rPr>
        <sz val="12"/>
        <color theme="1"/>
        <rFont val="Arial"/>
        <family val="2"/>
      </rPr>
      <t xml:space="preserve">
     Invitation for parents to join the School Advisory Committee (SAC) (</t>
    </r>
    <r>
      <rPr>
        <b/>
        <sz val="12"/>
        <color theme="1"/>
        <rFont val="Arial"/>
        <family val="2"/>
      </rPr>
      <t>Invitation to join SAC Team</t>
    </r>
    <r>
      <rPr>
        <sz val="12"/>
        <color theme="1"/>
        <rFont val="Arial"/>
        <family val="2"/>
      </rPr>
      <t>)
     Provide each parent with a condensed version of the Parent and Family Engagement Plan. (</t>
    </r>
    <r>
      <rPr>
        <b/>
        <sz val="12"/>
        <color theme="1"/>
        <rFont val="Arial"/>
        <family val="2"/>
      </rPr>
      <t>Condensed PFEP</t>
    </r>
    <r>
      <rPr>
        <sz val="12"/>
        <color theme="1"/>
        <rFont val="Arial"/>
        <family val="2"/>
      </rPr>
      <t>)
     Parent input for the Parent and Family Engagement Plan (PFEP), Compact, use of Title I funds, and improvement of Title I programs will be solicited by surveys and various opportunities for parents to provide comments and suggestions.  (</t>
    </r>
    <r>
      <rPr>
        <b/>
        <sz val="12"/>
        <color theme="1"/>
        <rFont val="Arial"/>
        <family val="2"/>
      </rPr>
      <t>Barrier and Compact Survey Information</t>
    </r>
    <r>
      <rPr>
        <sz val="12"/>
        <color theme="1"/>
        <rFont val="Arial"/>
        <family val="2"/>
      </rPr>
      <t>)
     School Advisory Committee (SAC) minutes will reflect parent input into the development/improvement of the PFEP and the compact. (</t>
    </r>
    <r>
      <rPr>
        <b/>
        <sz val="12"/>
        <color theme="1"/>
        <rFont val="Arial"/>
        <family val="2"/>
      </rPr>
      <t>SAC Minutes</t>
    </r>
    <r>
      <rPr>
        <sz val="12"/>
        <color theme="1"/>
        <rFont val="Arial"/>
        <family val="2"/>
      </rPr>
      <t>)
     Compact</t>
    </r>
  </si>
  <si>
    <t>The school will coordinate and integrate parent and family engagement programs and activities.  The school will coordinate and integrate parent and family activities that teach parents how to help their child (children) at home. [ESEA Section 1116]</t>
  </si>
  <si>
    <t xml:space="preserve">Explain how the school will offer a flexible number of meetings, such as meetings in the morning, afternoon, or evening. 
     Morning 
     Afternoon
     Evening
</t>
  </si>
  <si>
    <t xml:space="preserve">The school will  provide, with Title I funds the following  transportation, child care or home visits, as such services relate to parent and family engagement. [ESEA Section 1116] 
</t>
  </si>
  <si>
    <t xml:space="preserve">How, if requested by parents, the school provides opportunities for regular meetings to formulate suggestions and to participate, as appropriate, in decisions relating to the education of their child(ren)? 
How the school will submit parents/families comments if the school wide plan is not satisfactory to them? [ESEA Section 1116] 
     SAC Meeting
     Focus Groups
     Town Hall Meetings
     Surveys
     Emails
     Individual phone calls
     Suggestion box
     Other- please specify: 
</t>
  </si>
  <si>
    <t>School Name: Oak Grove Elememtary School</t>
  </si>
  <si>
    <t>Hold PAC meetings</t>
  </si>
  <si>
    <t>Beyond Involvement and Engagement: The Role of the Family in School–Community Partnerships</t>
  </si>
  <si>
    <t>Family Meetings</t>
  </si>
  <si>
    <t>Parental Involvement and Student Achievement: A Meta-Analysis</t>
  </si>
  <si>
    <t>Headstart Family Meetings</t>
  </si>
  <si>
    <t>Family Involvement in School and Low-Income Children’s Literacy: Longitudinal Associations Between and Within Families</t>
  </si>
  <si>
    <t>Family Literacy Night</t>
  </si>
  <si>
    <t>Family STEAM Night</t>
  </si>
  <si>
    <t>FSA Parent Meeting</t>
  </si>
  <si>
    <t>Summer 2020</t>
  </si>
  <si>
    <t>PFE Liason and classroom teachers</t>
  </si>
  <si>
    <t xml:space="preserve">Principal </t>
  </si>
  <si>
    <t>Parent Training in Educational Technology used in the School.</t>
  </si>
  <si>
    <t>Family fun night during Celebrate Literacy week to engage parents in understanding the importance of literacy and ways to engage in literacy with their children.</t>
  </si>
  <si>
    <t>Family fun night  engage parents in STEAM Activities with their children.</t>
  </si>
  <si>
    <t>Meetings to share information regarding the FSA including: important dates, expectations, and ways to help their children prepare.</t>
  </si>
  <si>
    <t>Faculty training on the variety of ways that parents can be involved in school.</t>
  </si>
  <si>
    <t>Fall 2020</t>
  </si>
  <si>
    <t>Conference Nights</t>
  </si>
  <si>
    <t>2 nights per year designated for parents to schedule and hold meetings with teachers to discuss student progress.</t>
  </si>
  <si>
    <t>Share common technology platforms students use regularly in school, and teaching parents how to navigate those programs to assist their children.</t>
  </si>
  <si>
    <t>Approaches to Parental Involvement for Improving the Academic Performance of Elementary School Children in Grades K-6</t>
  </si>
  <si>
    <t>Make sure that translators are available for family events.</t>
  </si>
  <si>
    <t>Send notices earlier of events with reminders through flyers, student agendas, and parent links.</t>
  </si>
  <si>
    <t>Offer meetings in morning and evening.</t>
  </si>
  <si>
    <t>Principal and PFE Liason</t>
  </si>
  <si>
    <t xml:space="preserve">PFE Liason  </t>
  </si>
  <si>
    <t>Jan. 2021</t>
  </si>
  <si>
    <t>Oct. 2020</t>
  </si>
  <si>
    <t>Feb/Mar. 2021</t>
  </si>
  <si>
    <t>Fall 2020 and Spring 2021</t>
  </si>
  <si>
    <t>Handouts and information managed and updated by our Student Services Team to assist parents .</t>
  </si>
  <si>
    <t>Strengthen What Happens Outside School to Improve What Happens Inside</t>
  </si>
  <si>
    <t>ongoing</t>
  </si>
  <si>
    <t>Teaching the teachers: Preparing educators to engage families for student achievement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</si>
</sst>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7" x14ac:knownFonts="1">
    <font>
      <sz val="11"/>
      <color theme="1"/>
      <name val="Calibri"/>
      <family val="2"/>
      <scheme val="minor"/>
    </font>
    <font>
      <sz val="12"/>
      <color rgb="FF000000"/>
      <name val="Arial"/>
      <family val="2"/>
    </font>
    <font>
      <sz val="14"/>
      <color rgb="FF000000"/>
      <name val="Arial Black"/>
      <family val="2"/>
    </font>
    <font>
      <sz val="11"/>
      <color theme="1"/>
      <name val="Calibri"/>
      <family val="2"/>
      <scheme val="minor"/>
    </font>
    <font>
      <sz val="12"/>
      <color theme="1"/>
      <name val="Arial"/>
      <family val="2"/>
    </font>
    <font>
      <b/>
      <sz val="12"/>
      <color theme="1"/>
      <name val="Arial"/>
      <family val="2"/>
    </font>
    <font>
      <sz val="11"/>
      <color theme="1"/>
      <name val="Arial"/>
      <family val="2"/>
    </font>
    <font>
      <b/>
      <sz val="14"/>
      <color theme="1"/>
      <name val="Arial"/>
      <family val="2"/>
    </font>
    <font>
      <b/>
      <sz val="12"/>
      <color rgb="FFFF0000"/>
      <name val="Arial"/>
      <family val="2"/>
    </font>
    <font>
      <sz val="12"/>
      <color rgb="FFFF0000"/>
      <name val="Arial"/>
      <family val="2"/>
    </font>
    <font>
      <sz val="12"/>
      <name val="Arial"/>
      <family val="2"/>
    </font>
    <font>
      <sz val="11"/>
      <color rgb="FF006100"/>
      <name val="Calibri"/>
      <family val="2"/>
      <scheme val="minor"/>
    </font>
    <font>
      <sz val="11"/>
      <color rgb="FF9C6500"/>
      <name val="Calibri"/>
      <family val="2"/>
      <scheme val="minor"/>
    </font>
    <font>
      <sz val="11"/>
      <color theme="0"/>
      <name val="Calibri"/>
      <family val="2"/>
      <scheme val="minor"/>
    </font>
    <font>
      <b/>
      <sz val="11"/>
      <name val="Arial"/>
      <family val="2"/>
    </font>
    <font>
      <b/>
      <sz val="12"/>
      <name val="Arial"/>
      <family val="2"/>
    </font>
    <font>
      <b/>
      <u/>
      <sz val="14"/>
      <color theme="1"/>
      <name val="Arial"/>
      <family val="2"/>
    </font>
  </fonts>
  <fills count="8">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theme="4" tint="0.39997558519241921"/>
        <bgColor indexed="65"/>
      </patternFill>
    </fill>
    <fill>
      <patternFill patternType="solid">
        <fgColor theme="3" tint="0.5999938962981048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44" fontId="3" fillId="0" borderId="0" applyFon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cellStyleXfs>
  <cellXfs count="97">
    <xf numFmtId="0" fontId="0" fillId="0" borderId="0" xfId="0"/>
    <xf numFmtId="44" fontId="15" fillId="0" borderId="12" xfId="1" applyFont="1" applyBorder="1" applyProtection="1">
      <protection locked="0"/>
    </xf>
    <xf numFmtId="44" fontId="15" fillId="0" borderId="12" xfId="1" applyFont="1" applyBorder="1" applyProtection="1"/>
    <xf numFmtId="0" fontId="15" fillId="6" borderId="12" xfId="4" applyFont="1" applyBorder="1" applyAlignment="1" applyProtection="1">
      <alignment horizontal="center" vertical="center" wrapText="1"/>
      <protection locked="0"/>
    </xf>
    <xf numFmtId="0" fontId="15" fillId="5" borderId="12" xfId="3" applyFont="1" applyBorder="1" applyAlignment="1" applyProtection="1">
      <alignment horizontal="center" wrapText="1"/>
      <protection locked="0"/>
    </xf>
    <xf numFmtId="0" fontId="15" fillId="4" borderId="13" xfId="2" applyFont="1" applyBorder="1" applyAlignment="1" applyProtection="1">
      <alignment horizontal="center" wrapText="1"/>
      <protection locked="0"/>
    </xf>
    <xf numFmtId="0" fontId="4" fillId="0" borderId="0" xfId="0" applyFont="1" applyProtection="1">
      <protection locked="0"/>
    </xf>
    <xf numFmtId="0" fontId="8" fillId="0" borderId="4" xfId="0" applyFont="1" applyBorder="1" applyAlignment="1" applyProtection="1">
      <alignment wrapText="1"/>
      <protection locked="0"/>
    </xf>
    <xf numFmtId="0" fontId="4" fillId="0" borderId="0" xfId="0" applyFont="1" applyBorder="1" applyProtection="1">
      <protection locked="0"/>
    </xf>
    <xf numFmtId="44" fontId="15" fillId="0" borderId="12" xfId="0" applyNumberFormat="1" applyFont="1" applyBorder="1" applyProtection="1"/>
    <xf numFmtId="0" fontId="14" fillId="6" borderId="12" xfId="4" applyFont="1" applyBorder="1" applyAlignment="1" applyProtection="1">
      <alignment horizontal="left" vertical="center" wrapText="1"/>
      <protection locked="0"/>
    </xf>
    <xf numFmtId="44" fontId="15" fillId="0" borderId="12" xfId="1" applyFont="1" applyBorder="1" applyAlignment="1" applyProtection="1">
      <alignment horizontal="left" vertical="center"/>
      <protection locked="0"/>
    </xf>
    <xf numFmtId="0" fontId="14" fillId="5" borderId="13" xfId="3" applyFont="1" applyBorder="1" applyAlignment="1" applyProtection="1">
      <alignment vertical="center" wrapText="1"/>
      <protection locked="0"/>
    </xf>
    <xf numFmtId="0" fontId="14" fillId="4" borderId="12" xfId="2" applyFont="1" applyBorder="1" applyAlignment="1" applyProtection="1">
      <alignment horizontal="left" vertical="center" wrapText="1"/>
      <protection locked="0"/>
    </xf>
    <xf numFmtId="0" fontId="0" fillId="0" borderId="0" xfId="0" applyProtection="1">
      <protection locked="0"/>
    </xf>
    <xf numFmtId="0" fontId="6" fillId="0" borderId="0" xfId="0" applyFont="1" applyProtection="1">
      <protection locked="0"/>
    </xf>
    <xf numFmtId="44" fontId="15" fillId="0" borderId="12" xfId="1" applyFont="1" applyBorder="1" applyAlignment="1" applyProtection="1">
      <alignment horizontal="left" vertical="center"/>
    </xf>
    <xf numFmtId="44" fontId="15" fillId="0" borderId="12" xfId="0" applyNumberFormat="1" applyFont="1" applyBorder="1" applyAlignment="1" applyProtection="1">
      <alignment horizontal="left" vertical="center"/>
    </xf>
    <xf numFmtId="0" fontId="15" fillId="4" borderId="12" xfId="2" applyFont="1" applyBorder="1" applyAlignment="1" applyProtection="1">
      <alignment horizontal="center" wrapText="1"/>
      <protection locked="0"/>
    </xf>
    <xf numFmtId="0" fontId="15" fillId="6" borderId="12" xfId="4" applyFont="1" applyBorder="1" applyAlignment="1" applyProtection="1">
      <alignment horizontal="left" wrapText="1"/>
      <protection locked="0"/>
    </xf>
    <xf numFmtId="0" fontId="15" fillId="5" borderId="12" xfId="3" applyFont="1" applyBorder="1" applyAlignment="1" applyProtection="1">
      <alignment horizontal="left" wrapText="1"/>
      <protection locked="0"/>
    </xf>
    <xf numFmtId="0" fontId="15" fillId="4" borderId="12" xfId="2" applyFont="1" applyBorder="1" applyAlignment="1" applyProtection="1">
      <alignment horizontal="left" wrapText="1"/>
      <protection locked="0"/>
    </xf>
    <xf numFmtId="0" fontId="14" fillId="5" borderId="12" xfId="3" applyFont="1" applyBorder="1" applyAlignment="1" applyProtection="1">
      <alignment horizontal="left" wrapText="1"/>
      <protection locked="0"/>
    </xf>
    <xf numFmtId="0" fontId="14" fillId="4" borderId="12" xfId="2" applyFont="1" applyBorder="1" applyAlignment="1" applyProtection="1">
      <alignment horizontal="left" wrapText="1"/>
      <protection locked="0"/>
    </xf>
    <xf numFmtId="0" fontId="15" fillId="7" borderId="12" xfId="0" applyFont="1" applyFill="1" applyBorder="1" applyAlignment="1" applyProtection="1">
      <alignment horizontal="left" wrapText="1"/>
      <protection locked="0"/>
    </xf>
    <xf numFmtId="0" fontId="4" fillId="0" borderId="0" xfId="0" applyFont="1" applyAlignment="1" applyProtection="1">
      <alignment horizontal="left" vertical="top"/>
      <protection locked="0"/>
    </xf>
    <xf numFmtId="0" fontId="4" fillId="0" borderId="12" xfId="0" applyFont="1" applyBorder="1" applyAlignment="1" applyProtection="1">
      <alignment wrapText="1"/>
      <protection locked="0"/>
    </xf>
    <xf numFmtId="164" fontId="15" fillId="0" borderId="12" xfId="1" applyNumberFormat="1" applyFont="1" applyBorder="1" applyProtection="1">
      <protection locked="0"/>
    </xf>
    <xf numFmtId="164" fontId="4" fillId="0" borderId="12" xfId="0" applyNumberFormat="1" applyFont="1" applyBorder="1" applyAlignment="1" applyProtection="1">
      <alignment wrapText="1"/>
      <protection locked="0"/>
    </xf>
    <xf numFmtId="164" fontId="4" fillId="0" borderId="12" xfId="0" applyNumberFormat="1" applyFont="1" applyBorder="1" applyAlignment="1" applyProtection="1">
      <alignment horizontal="left" wrapText="1"/>
      <protection locked="0"/>
    </xf>
    <xf numFmtId="0" fontId="7" fillId="3" borderId="12" xfId="0" applyFont="1" applyFill="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7" fillId="3" borderId="12" xfId="0" applyFont="1" applyFill="1" applyBorder="1" applyAlignment="1" applyProtection="1">
      <alignment wrapText="1"/>
      <protection locked="0"/>
    </xf>
    <xf numFmtId="0" fontId="7" fillId="3" borderId="12" xfId="0" applyFont="1" applyFill="1" applyBorder="1" applyAlignment="1" applyProtection="1">
      <protection locked="0"/>
    </xf>
    <xf numFmtId="6" fontId="15" fillId="0" borderId="12" xfId="1" applyNumberFormat="1" applyFont="1" applyBorder="1" applyProtection="1">
      <protection locked="0"/>
    </xf>
    <xf numFmtId="8" fontId="15" fillId="0" borderId="12" xfId="1" applyNumberFormat="1" applyFont="1" applyBorder="1" applyProtection="1">
      <protection locked="0"/>
    </xf>
    <xf numFmtId="17" fontId="4" fillId="0" borderId="12" xfId="0" applyNumberFormat="1" applyFont="1" applyBorder="1" applyAlignment="1" applyProtection="1">
      <alignment wrapText="1"/>
      <protection locked="0"/>
    </xf>
    <xf numFmtId="0" fontId="8" fillId="2" borderId="6" xfId="0" applyFont="1" applyFill="1" applyBorder="1" applyAlignment="1" applyProtection="1">
      <alignment horizontal="center" wrapText="1"/>
      <protection locked="0"/>
    </xf>
    <xf numFmtId="0" fontId="8" fillId="2" borderId="7" xfId="0" applyFont="1" applyFill="1" applyBorder="1" applyAlignment="1" applyProtection="1">
      <alignment horizontal="center" wrapText="1"/>
      <protection locked="0"/>
    </xf>
    <xf numFmtId="0" fontId="8" fillId="2" borderId="8" xfId="0" applyFont="1" applyFill="1" applyBorder="1" applyAlignment="1" applyProtection="1">
      <alignment horizontal="center"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0" borderId="9"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4" fillId="2" borderId="4"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12"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9" fillId="2" borderId="4" xfId="0" applyFont="1" applyFill="1" applyBorder="1" applyAlignment="1" applyProtection="1">
      <alignment horizontal="center" wrapText="1"/>
      <protection locked="0"/>
    </xf>
    <xf numFmtId="0" fontId="9" fillId="2" borderId="0" xfId="0" applyFont="1" applyFill="1" applyBorder="1" applyAlignment="1" applyProtection="1">
      <alignment horizontal="center" wrapText="1"/>
      <protection locked="0"/>
    </xf>
    <xf numFmtId="0" fontId="9" fillId="2" borderId="5" xfId="0" applyFont="1" applyFill="1" applyBorder="1" applyAlignment="1" applyProtection="1">
      <alignment horizontal="center" wrapText="1"/>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2" borderId="9" xfId="0" applyFont="1" applyFill="1" applyBorder="1" applyAlignment="1" applyProtection="1">
      <alignment horizontal="center" vertical="top" wrapText="1"/>
      <protection locked="0"/>
    </xf>
    <xf numFmtId="0" fontId="4" fillId="2" borderId="10" xfId="0" applyFont="1" applyFill="1" applyBorder="1" applyAlignment="1" applyProtection="1">
      <alignment horizontal="center" vertical="top" wrapText="1"/>
      <protection locked="0"/>
    </xf>
    <xf numFmtId="0" fontId="4" fillId="2" borderId="11" xfId="0" applyFont="1" applyFill="1" applyBorder="1" applyAlignment="1" applyProtection="1">
      <alignment horizontal="center" vertical="top" wrapTex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7" fillId="2" borderId="12" xfId="0" applyFont="1" applyFill="1" applyBorder="1" applyAlignment="1" applyProtection="1">
      <alignment horizontal="center" vertical="center" wrapText="1"/>
      <protection locked="0"/>
    </xf>
    <xf numFmtId="0" fontId="4" fillId="0" borderId="2" xfId="0" applyFont="1" applyBorder="1" applyAlignment="1" applyProtection="1">
      <alignment horizontal="left" wrapText="1"/>
      <protection locked="0"/>
    </xf>
    <xf numFmtId="0" fontId="2" fillId="2" borderId="0" xfId="0" applyFont="1" applyFill="1" applyAlignment="1" applyProtection="1">
      <alignment horizontal="center" vertical="center" wrapText="1"/>
      <protection locked="0"/>
    </xf>
    <xf numFmtId="0" fontId="1" fillId="0" borderId="12" xfId="0" applyFont="1" applyBorder="1" applyAlignment="1" applyProtection="1">
      <alignment horizontal="left" vertical="top" wrapText="1"/>
      <protection locked="0"/>
    </xf>
    <xf numFmtId="0" fontId="7" fillId="2" borderId="1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0" borderId="12"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cellXfs>
  <cellStyles count="5">
    <cellStyle name="60% - Accent1" xfId="4" builtinId="32"/>
    <cellStyle name="Currency" xfId="1" builtinId="4"/>
    <cellStyle name="Good" xfId="2"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xdr:row>
          <xdr:rowOff>2343150</xdr:rowOff>
        </xdr:from>
        <xdr:to>
          <xdr:col>0</xdr:col>
          <xdr:colOff>238125</xdr:colOff>
          <xdr:row>1</xdr:row>
          <xdr:rowOff>2552700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742950</xdr:rowOff>
        </xdr:from>
        <xdr:to>
          <xdr:col>0</xdr:col>
          <xdr:colOff>238125</xdr:colOff>
          <xdr:row>1</xdr:row>
          <xdr:rowOff>962025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942975</xdr:rowOff>
        </xdr:from>
        <xdr:to>
          <xdr:col>0</xdr:col>
          <xdr:colOff>238125</xdr:colOff>
          <xdr:row>1</xdr:row>
          <xdr:rowOff>1162050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1362075</xdr:rowOff>
        </xdr:from>
        <xdr:to>
          <xdr:col>0</xdr:col>
          <xdr:colOff>238125</xdr:colOff>
          <xdr:row>1</xdr:row>
          <xdr:rowOff>1581150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xdr:row>
          <xdr:rowOff>1924050</xdr:rowOff>
        </xdr:from>
        <xdr:to>
          <xdr:col>0</xdr:col>
          <xdr:colOff>238125</xdr:colOff>
          <xdr:row>1</xdr:row>
          <xdr:rowOff>2143125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xdr:row>
          <xdr:rowOff>390525</xdr:rowOff>
        </xdr:from>
        <xdr:to>
          <xdr:col>0</xdr:col>
          <xdr:colOff>323850</xdr:colOff>
          <xdr:row>1</xdr:row>
          <xdr:rowOff>609600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571500</xdr:rowOff>
        </xdr:from>
        <xdr:to>
          <xdr:col>0</xdr:col>
          <xdr:colOff>323850</xdr:colOff>
          <xdr:row>1</xdr:row>
          <xdr:rowOff>781050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742950</xdr:rowOff>
        </xdr:from>
        <xdr:to>
          <xdr:col>0</xdr:col>
          <xdr:colOff>323850</xdr:colOff>
          <xdr:row>1</xdr:row>
          <xdr:rowOff>971550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361950</xdr:rowOff>
        </xdr:from>
        <xdr:to>
          <xdr:col>0</xdr:col>
          <xdr:colOff>447675</xdr:colOff>
          <xdr:row>1</xdr:row>
          <xdr:rowOff>581025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552450</xdr:rowOff>
        </xdr:from>
        <xdr:to>
          <xdr:col>0</xdr:col>
          <xdr:colOff>447675</xdr:colOff>
          <xdr:row>1</xdr:row>
          <xdr:rowOff>771525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742950</xdr:rowOff>
        </xdr:from>
        <xdr:to>
          <xdr:col>0</xdr:col>
          <xdr:colOff>447675</xdr:colOff>
          <xdr:row>1</xdr:row>
          <xdr:rowOff>962025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933450</xdr:rowOff>
        </xdr:from>
        <xdr:to>
          <xdr:col>0</xdr:col>
          <xdr:colOff>447675</xdr:colOff>
          <xdr:row>1</xdr:row>
          <xdr:rowOff>1152525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1123950</xdr:rowOff>
        </xdr:from>
        <xdr:to>
          <xdr:col>0</xdr:col>
          <xdr:colOff>447675</xdr:colOff>
          <xdr:row>1</xdr:row>
          <xdr:rowOff>1343025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1314450</xdr:rowOff>
        </xdr:from>
        <xdr:to>
          <xdr:col>0</xdr:col>
          <xdr:colOff>447675</xdr:colOff>
          <xdr:row>1</xdr:row>
          <xdr:rowOff>1533525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1504950</xdr:rowOff>
        </xdr:from>
        <xdr:to>
          <xdr:col>0</xdr:col>
          <xdr:colOff>447675</xdr:colOff>
          <xdr:row>1</xdr:row>
          <xdr:rowOff>1724025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1695450</xdr:rowOff>
        </xdr:from>
        <xdr:to>
          <xdr:col>0</xdr:col>
          <xdr:colOff>447675</xdr:colOff>
          <xdr:row>1</xdr:row>
          <xdr:rowOff>1914525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1885950</xdr:rowOff>
        </xdr:from>
        <xdr:to>
          <xdr:col>0</xdr:col>
          <xdr:colOff>447675</xdr:colOff>
          <xdr:row>1</xdr:row>
          <xdr:rowOff>2105025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2076450</xdr:rowOff>
        </xdr:from>
        <xdr:to>
          <xdr:col>0</xdr:col>
          <xdr:colOff>447675</xdr:colOff>
          <xdr:row>1</xdr:row>
          <xdr:rowOff>2295525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561975</xdr:rowOff>
        </xdr:from>
        <xdr:to>
          <xdr:col>0</xdr:col>
          <xdr:colOff>447675</xdr:colOff>
          <xdr:row>2</xdr:row>
          <xdr:rowOff>781050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752475</xdr:rowOff>
        </xdr:from>
        <xdr:to>
          <xdr:col>0</xdr:col>
          <xdr:colOff>447675</xdr:colOff>
          <xdr:row>2</xdr:row>
          <xdr:rowOff>971550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933450</xdr:rowOff>
        </xdr:from>
        <xdr:to>
          <xdr:col>0</xdr:col>
          <xdr:colOff>447675</xdr:colOff>
          <xdr:row>2</xdr:row>
          <xdr:rowOff>1152525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1123950</xdr:rowOff>
        </xdr:from>
        <xdr:to>
          <xdr:col>0</xdr:col>
          <xdr:colOff>447675</xdr:colOff>
          <xdr:row>2</xdr:row>
          <xdr:rowOff>1343025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1333500</xdr:rowOff>
        </xdr:from>
        <xdr:to>
          <xdr:col>0</xdr:col>
          <xdr:colOff>457200</xdr:colOff>
          <xdr:row>3</xdr:row>
          <xdr:rowOff>1543050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1524000</xdr:rowOff>
        </xdr:from>
        <xdr:to>
          <xdr:col>0</xdr:col>
          <xdr:colOff>457200</xdr:colOff>
          <xdr:row>3</xdr:row>
          <xdr:rowOff>1733550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1714500</xdr:rowOff>
        </xdr:from>
        <xdr:to>
          <xdr:col>0</xdr:col>
          <xdr:colOff>457200</xdr:colOff>
          <xdr:row>3</xdr:row>
          <xdr:rowOff>1924050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1905000</xdr:rowOff>
        </xdr:from>
        <xdr:to>
          <xdr:col>0</xdr:col>
          <xdr:colOff>457200</xdr:colOff>
          <xdr:row>3</xdr:row>
          <xdr:rowOff>2114550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2085975</xdr:rowOff>
        </xdr:from>
        <xdr:to>
          <xdr:col>0</xdr:col>
          <xdr:colOff>457200</xdr:colOff>
          <xdr:row>3</xdr:row>
          <xdr:rowOff>2305050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2276475</xdr:rowOff>
        </xdr:from>
        <xdr:to>
          <xdr:col>0</xdr:col>
          <xdr:colOff>457200</xdr:colOff>
          <xdr:row>3</xdr:row>
          <xdr:rowOff>2495550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2466975</xdr:rowOff>
        </xdr:from>
        <xdr:to>
          <xdr:col>0</xdr:col>
          <xdr:colOff>457200</xdr:colOff>
          <xdr:row>3</xdr:row>
          <xdr:rowOff>2686050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2657475</xdr:rowOff>
        </xdr:from>
        <xdr:to>
          <xdr:col>0</xdr:col>
          <xdr:colOff>457200</xdr:colOff>
          <xdr:row>3</xdr:row>
          <xdr:rowOff>2876550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563880</xdr:colOff>
      <xdr:row>3</xdr:row>
      <xdr:rowOff>2621280</xdr:rowOff>
    </xdr:from>
    <xdr:to>
      <xdr:col>10</xdr:col>
      <xdr:colOff>274320</xdr:colOff>
      <xdr:row>3</xdr:row>
      <xdr:rowOff>2895600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813560" y="7406640"/>
          <a:ext cx="4709160" cy="274320"/>
        </a:xfrm>
        <a:prstGeom prst="rect">
          <a:avLst/>
        </a:prstGeom>
        <a:solidFill>
          <a:schemeClr val="lt1"/>
        </a:solidFill>
        <a:ln w="9525" cmpd="sng">
          <a:solidFill>
            <a:schemeClr val="tx1">
              <a:lumMod val="85000"/>
              <a:lumOff val="1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923925</xdr:rowOff>
        </xdr:from>
        <xdr:to>
          <xdr:col>0</xdr:col>
          <xdr:colOff>361950</xdr:colOff>
          <xdr:row>1</xdr:row>
          <xdr:rowOff>1162050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1114425</xdr:rowOff>
        </xdr:from>
        <xdr:to>
          <xdr:col>0</xdr:col>
          <xdr:colOff>361950</xdr:colOff>
          <xdr:row>1</xdr:row>
          <xdr:rowOff>1352550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1314450</xdr:rowOff>
        </xdr:from>
        <xdr:to>
          <xdr:col>0</xdr:col>
          <xdr:colOff>361950</xdr:colOff>
          <xdr:row>1</xdr:row>
          <xdr:rowOff>1552575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723900</xdr:rowOff>
        </xdr:from>
        <xdr:to>
          <xdr:col>0</xdr:col>
          <xdr:colOff>361950</xdr:colOff>
          <xdr:row>2</xdr:row>
          <xdr:rowOff>962025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923925</xdr:rowOff>
        </xdr:from>
        <xdr:to>
          <xdr:col>0</xdr:col>
          <xdr:colOff>361950</xdr:colOff>
          <xdr:row>2</xdr:row>
          <xdr:rowOff>1162050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A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1114425</xdr:rowOff>
        </xdr:from>
        <xdr:to>
          <xdr:col>0</xdr:col>
          <xdr:colOff>361950</xdr:colOff>
          <xdr:row>2</xdr:row>
          <xdr:rowOff>1352550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A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1314450</xdr:rowOff>
        </xdr:from>
        <xdr:to>
          <xdr:col>0</xdr:col>
          <xdr:colOff>361950</xdr:colOff>
          <xdr:row>2</xdr:row>
          <xdr:rowOff>1552575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A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1504950</xdr:rowOff>
        </xdr:from>
        <xdr:to>
          <xdr:col>0</xdr:col>
          <xdr:colOff>361950</xdr:colOff>
          <xdr:row>2</xdr:row>
          <xdr:rowOff>1743075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A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ctrlProp" Target="../ctrlProps/ctrlProp9.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vmlDrawing" Target="../drawings/vmlDrawing3.v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drawing" Target="../drawings/drawing3.xm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showGridLines="0" zoomScaleNormal="100" workbookViewId="0">
      <selection activeCell="M1" sqref="M1"/>
    </sheetView>
  </sheetViews>
  <sheetFormatPr defaultColWidth="9.140625" defaultRowHeight="15" x14ac:dyDescent="0.2"/>
  <cols>
    <col min="1" max="8" width="9.140625" style="6"/>
    <col min="9" max="9" width="7" style="6" customWidth="1"/>
    <col min="10" max="10" width="9" style="6" customWidth="1"/>
    <col min="11" max="11" width="9.85546875" style="6" customWidth="1"/>
    <col min="12" max="12" width="13.85546875" style="6" customWidth="1"/>
    <col min="13" max="13" width="15.28515625" style="6" customWidth="1"/>
    <col min="14" max="14" width="14.5703125" style="6" customWidth="1"/>
    <col min="15" max="15" width="16.5703125" style="6" customWidth="1"/>
    <col min="16" max="16" width="12.42578125" style="6" customWidth="1"/>
    <col min="17" max="17" width="12.85546875" style="6" bestFit="1" customWidth="1"/>
    <col min="18" max="16384" width="9.140625" style="6"/>
  </cols>
  <sheetData>
    <row r="1" spans="1:17" ht="42" customHeight="1" x14ac:dyDescent="0.25">
      <c r="A1" s="60" t="s">
        <v>117</v>
      </c>
      <c r="B1" s="61"/>
      <c r="C1" s="61"/>
      <c r="D1" s="61"/>
      <c r="E1" s="61"/>
      <c r="F1" s="61"/>
      <c r="G1" s="61"/>
      <c r="H1" s="61"/>
      <c r="I1" s="61"/>
      <c r="J1" s="61"/>
      <c r="K1" s="62"/>
      <c r="L1" s="3" t="s">
        <v>19</v>
      </c>
      <c r="M1" s="34">
        <v>5676</v>
      </c>
      <c r="N1" s="4"/>
      <c r="O1" s="2">
        <f>'Involvement of Parents'!O1+'Coordination and Integration'!H1+'Annual Parent Meeting'!G1+'Flexible Parent Meeting'!H1+'Building Capacity'!J1+'Staff Development'!J1+'Other Activity'!J1+Accesssibility!O1+Communication!O1+Barriers!G1</f>
        <v>5650</v>
      </c>
      <c r="P1" s="5"/>
      <c r="Q1" s="9">
        <f>M1-O1</f>
        <v>26</v>
      </c>
    </row>
    <row r="2" spans="1:17" ht="12.75" customHeight="1" x14ac:dyDescent="0.2">
      <c r="A2" s="49"/>
      <c r="B2" s="50"/>
      <c r="C2" s="50"/>
      <c r="D2" s="50"/>
      <c r="E2" s="50"/>
      <c r="F2" s="50"/>
      <c r="G2" s="50"/>
      <c r="H2" s="50"/>
      <c r="I2" s="50"/>
      <c r="J2" s="50"/>
      <c r="K2" s="51"/>
    </row>
    <row r="3" spans="1:17" ht="15.75" x14ac:dyDescent="0.2">
      <c r="A3" s="66" t="s">
        <v>0</v>
      </c>
      <c r="B3" s="67"/>
      <c r="C3" s="67"/>
      <c r="D3" s="67"/>
      <c r="E3" s="67"/>
      <c r="F3" s="67"/>
      <c r="G3" s="67"/>
      <c r="H3" s="67"/>
      <c r="I3" s="67"/>
      <c r="J3" s="67"/>
      <c r="K3" s="68"/>
    </row>
    <row r="4" spans="1:17" ht="12.75" customHeight="1" x14ac:dyDescent="0.2">
      <c r="A4" s="49"/>
      <c r="B4" s="50"/>
      <c r="C4" s="50"/>
      <c r="D4" s="50"/>
      <c r="E4" s="50"/>
      <c r="F4" s="50"/>
      <c r="G4" s="50"/>
      <c r="H4" s="50"/>
      <c r="I4" s="50"/>
      <c r="J4" s="50"/>
      <c r="K4" s="51"/>
    </row>
    <row r="5" spans="1:17" ht="15" customHeight="1" x14ac:dyDescent="0.2">
      <c r="A5" s="66" t="s">
        <v>23</v>
      </c>
      <c r="B5" s="67"/>
      <c r="C5" s="67"/>
      <c r="D5" s="67"/>
      <c r="E5" s="67"/>
      <c r="F5" s="67"/>
      <c r="G5" s="67"/>
      <c r="H5" s="67"/>
      <c r="I5" s="67"/>
      <c r="J5" s="67"/>
      <c r="K5" s="68"/>
    </row>
    <row r="6" spans="1:17" ht="10.5" customHeight="1" x14ac:dyDescent="0.2">
      <c r="A6" s="49"/>
      <c r="B6" s="50"/>
      <c r="C6" s="50"/>
      <c r="D6" s="50"/>
      <c r="E6" s="50"/>
      <c r="F6" s="50"/>
      <c r="G6" s="50"/>
      <c r="H6" s="50"/>
      <c r="I6" s="50"/>
      <c r="J6" s="50"/>
      <c r="K6" s="51"/>
    </row>
    <row r="7" spans="1:17" ht="15" hidden="1" customHeight="1" x14ac:dyDescent="0.2">
      <c r="A7" s="49"/>
      <c r="B7" s="50"/>
      <c r="C7" s="50"/>
      <c r="D7" s="50"/>
      <c r="E7" s="50"/>
      <c r="F7" s="50"/>
      <c r="G7" s="50"/>
      <c r="H7" s="50"/>
      <c r="I7" s="50"/>
      <c r="J7" s="50"/>
      <c r="K7" s="51"/>
    </row>
    <row r="8" spans="1:17" ht="15" customHeight="1" x14ac:dyDescent="0.2">
      <c r="A8" s="66" t="s">
        <v>1</v>
      </c>
      <c r="B8" s="67"/>
      <c r="C8" s="67"/>
      <c r="D8" s="67"/>
      <c r="E8" s="67"/>
      <c r="F8" s="67"/>
      <c r="G8" s="67"/>
      <c r="H8" s="67"/>
      <c r="I8" s="67"/>
      <c r="J8" s="67"/>
      <c r="K8" s="68"/>
    </row>
    <row r="9" spans="1:17" ht="12.75" customHeight="1" x14ac:dyDescent="0.2">
      <c r="A9" s="63"/>
      <c r="B9" s="64"/>
      <c r="C9" s="64"/>
      <c r="D9" s="64"/>
      <c r="E9" s="64"/>
      <c r="F9" s="64"/>
      <c r="G9" s="64"/>
      <c r="H9" s="64"/>
      <c r="I9" s="64"/>
      <c r="J9" s="64"/>
      <c r="K9" s="65"/>
    </row>
    <row r="10" spans="1:17" ht="48" customHeight="1" x14ac:dyDescent="0.2">
      <c r="A10" s="40" t="s">
        <v>2</v>
      </c>
      <c r="B10" s="41"/>
      <c r="C10" s="41"/>
      <c r="D10" s="41"/>
      <c r="E10" s="41"/>
      <c r="F10" s="41"/>
      <c r="G10" s="41"/>
      <c r="H10" s="41"/>
      <c r="I10" s="41"/>
      <c r="J10" s="41"/>
      <c r="K10" s="42"/>
    </row>
    <row r="11" spans="1:17" ht="13.5" customHeight="1" x14ac:dyDescent="0.2">
      <c r="A11" s="69"/>
      <c r="B11" s="70"/>
      <c r="C11" s="70"/>
      <c r="D11" s="70"/>
      <c r="E11" s="70"/>
      <c r="F11" s="70"/>
      <c r="G11" s="70"/>
      <c r="H11" s="70"/>
      <c r="I11" s="70"/>
      <c r="J11" s="70"/>
      <c r="K11" s="71"/>
    </row>
    <row r="12" spans="1:17" ht="36" customHeight="1" x14ac:dyDescent="0.2">
      <c r="A12" s="40" t="s">
        <v>3</v>
      </c>
      <c r="B12" s="41"/>
      <c r="C12" s="41"/>
      <c r="D12" s="41"/>
      <c r="E12" s="41"/>
      <c r="F12" s="41"/>
      <c r="G12" s="41"/>
      <c r="H12" s="41"/>
      <c r="I12" s="41"/>
      <c r="J12" s="41"/>
      <c r="K12" s="42"/>
    </row>
    <row r="13" spans="1:17" ht="11.25" customHeight="1" x14ac:dyDescent="0.2">
      <c r="A13" s="57"/>
      <c r="B13" s="58"/>
      <c r="C13" s="58"/>
      <c r="D13" s="58"/>
      <c r="E13" s="58"/>
      <c r="F13" s="58"/>
      <c r="G13" s="58"/>
      <c r="H13" s="58"/>
      <c r="I13" s="58"/>
      <c r="J13" s="58"/>
      <c r="K13" s="59"/>
    </row>
    <row r="14" spans="1:17" ht="18.75" customHeight="1" x14ac:dyDescent="0.2">
      <c r="A14" s="72" t="s">
        <v>4</v>
      </c>
      <c r="B14" s="73"/>
      <c r="C14" s="73"/>
      <c r="D14" s="73"/>
      <c r="E14" s="73"/>
      <c r="F14" s="73"/>
      <c r="G14" s="73"/>
      <c r="H14" s="73"/>
      <c r="I14" s="73"/>
      <c r="J14" s="73"/>
      <c r="K14" s="74"/>
    </row>
    <row r="15" spans="1:17" ht="30.75" customHeight="1" x14ac:dyDescent="0.2">
      <c r="A15" s="75"/>
      <c r="B15" s="76"/>
      <c r="C15" s="76"/>
      <c r="D15" s="76"/>
      <c r="E15" s="76"/>
      <c r="F15" s="76"/>
      <c r="G15" s="76"/>
      <c r="H15" s="76"/>
      <c r="I15" s="76"/>
      <c r="J15" s="76"/>
      <c r="K15" s="77"/>
    </row>
    <row r="16" spans="1:17" ht="12" customHeight="1" x14ac:dyDescent="0.2">
      <c r="A16" s="69"/>
      <c r="B16" s="70"/>
      <c r="C16" s="70"/>
      <c r="D16" s="70"/>
      <c r="E16" s="70"/>
      <c r="F16" s="70"/>
      <c r="G16" s="70"/>
      <c r="H16" s="70"/>
      <c r="I16" s="70"/>
      <c r="J16" s="70"/>
      <c r="K16" s="71"/>
    </row>
    <row r="17" spans="1:11" ht="66" customHeight="1" x14ac:dyDescent="0.2">
      <c r="A17" s="40" t="s">
        <v>5</v>
      </c>
      <c r="B17" s="41"/>
      <c r="C17" s="41"/>
      <c r="D17" s="41"/>
      <c r="E17" s="41"/>
      <c r="F17" s="41"/>
      <c r="G17" s="41"/>
      <c r="H17" s="41"/>
      <c r="I17" s="41"/>
      <c r="J17" s="41"/>
      <c r="K17" s="42"/>
    </row>
    <row r="18" spans="1:11" ht="12" customHeight="1" x14ac:dyDescent="0.2">
      <c r="A18" s="43"/>
      <c r="B18" s="44"/>
      <c r="C18" s="44"/>
      <c r="D18" s="44"/>
      <c r="E18" s="44"/>
      <c r="F18" s="44"/>
      <c r="G18" s="44"/>
      <c r="H18" s="44"/>
      <c r="I18" s="44"/>
      <c r="J18" s="44"/>
      <c r="K18" s="45"/>
    </row>
    <row r="19" spans="1:11" ht="51.75" customHeight="1" x14ac:dyDescent="0.2">
      <c r="A19" s="40" t="s">
        <v>6</v>
      </c>
      <c r="B19" s="41"/>
      <c r="C19" s="41"/>
      <c r="D19" s="41"/>
      <c r="E19" s="41"/>
      <c r="F19" s="41"/>
      <c r="G19" s="41"/>
      <c r="H19" s="41"/>
      <c r="I19" s="41"/>
      <c r="J19" s="41"/>
      <c r="K19" s="42"/>
    </row>
    <row r="20" spans="1:11" ht="13.5" customHeight="1" x14ac:dyDescent="0.2">
      <c r="A20" s="57"/>
      <c r="B20" s="58"/>
      <c r="C20" s="58"/>
      <c r="D20" s="58"/>
      <c r="E20" s="58"/>
      <c r="F20" s="58"/>
      <c r="G20" s="58"/>
      <c r="H20" s="58"/>
      <c r="I20" s="58"/>
      <c r="J20" s="58"/>
      <c r="K20" s="59"/>
    </row>
    <row r="21" spans="1:11" ht="48" customHeight="1" x14ac:dyDescent="0.2">
      <c r="A21" s="46" t="s">
        <v>7</v>
      </c>
      <c r="B21" s="47"/>
      <c r="C21" s="47"/>
      <c r="D21" s="47"/>
      <c r="E21" s="47"/>
      <c r="F21" s="47"/>
      <c r="G21" s="47"/>
      <c r="H21" s="47"/>
      <c r="I21" s="47"/>
      <c r="J21" s="47"/>
      <c r="K21" s="48"/>
    </row>
    <row r="22" spans="1:11" x14ac:dyDescent="0.2">
      <c r="A22" s="43"/>
      <c r="B22" s="44"/>
      <c r="C22" s="44"/>
      <c r="D22" s="44"/>
      <c r="E22" s="44"/>
      <c r="F22" s="44"/>
      <c r="G22" s="44"/>
      <c r="H22" s="44"/>
      <c r="I22" s="44"/>
      <c r="J22" s="44"/>
      <c r="K22" s="45"/>
    </row>
    <row r="23" spans="1:11" ht="48" customHeight="1" x14ac:dyDescent="0.2">
      <c r="A23" s="52" t="s">
        <v>24</v>
      </c>
      <c r="B23" s="52"/>
      <c r="C23" s="52"/>
      <c r="D23" s="52"/>
      <c r="E23" s="52"/>
      <c r="F23" s="52"/>
      <c r="G23" s="52"/>
      <c r="H23" s="52"/>
      <c r="I23" s="52"/>
      <c r="J23" s="52"/>
      <c r="K23" s="52"/>
    </row>
    <row r="24" spans="1:11" x14ac:dyDescent="0.2">
      <c r="A24" s="54"/>
      <c r="B24" s="55"/>
      <c r="C24" s="55"/>
      <c r="D24" s="55"/>
      <c r="E24" s="55"/>
      <c r="F24" s="55"/>
      <c r="G24" s="55"/>
      <c r="H24" s="55"/>
      <c r="I24" s="55"/>
      <c r="J24" s="55"/>
      <c r="K24" s="56"/>
    </row>
    <row r="25" spans="1:11" ht="63.75" customHeight="1" x14ac:dyDescent="0.2">
      <c r="A25" s="53" t="s">
        <v>25</v>
      </c>
      <c r="B25" s="53"/>
      <c r="C25" s="53"/>
      <c r="D25" s="53"/>
      <c r="E25" s="53"/>
      <c r="F25" s="53"/>
      <c r="G25" s="53"/>
      <c r="H25" s="53"/>
      <c r="I25" s="53"/>
      <c r="J25" s="53"/>
      <c r="K25" s="53"/>
    </row>
    <row r="26" spans="1:11" x14ac:dyDescent="0.2">
      <c r="A26" s="49"/>
      <c r="B26" s="50"/>
      <c r="C26" s="50"/>
      <c r="D26" s="50"/>
      <c r="E26" s="50"/>
      <c r="F26" s="50"/>
      <c r="G26" s="50"/>
      <c r="H26" s="50"/>
      <c r="I26" s="50"/>
      <c r="J26" s="50"/>
      <c r="K26" s="51"/>
    </row>
    <row r="27" spans="1:11" ht="45.75" customHeight="1" x14ac:dyDescent="0.2">
      <c r="A27" s="52" t="s">
        <v>26</v>
      </c>
      <c r="B27" s="52"/>
      <c r="C27" s="52"/>
      <c r="D27" s="52"/>
      <c r="E27" s="52"/>
      <c r="F27" s="52"/>
      <c r="G27" s="52"/>
      <c r="H27" s="52"/>
      <c r="I27" s="52"/>
      <c r="J27" s="52"/>
      <c r="K27" s="52"/>
    </row>
    <row r="28" spans="1:11" ht="15.75" x14ac:dyDescent="0.25">
      <c r="A28" s="37"/>
      <c r="B28" s="38"/>
      <c r="C28" s="38"/>
      <c r="D28" s="38"/>
      <c r="E28" s="38"/>
      <c r="F28" s="38"/>
      <c r="G28" s="38"/>
      <c r="H28" s="38"/>
      <c r="I28" s="38"/>
      <c r="J28" s="38"/>
      <c r="K28" s="39"/>
    </row>
    <row r="29" spans="1:11" ht="15.75" x14ac:dyDescent="0.25">
      <c r="A29" s="7"/>
      <c r="B29" s="8"/>
      <c r="C29" s="8"/>
      <c r="D29" s="8"/>
      <c r="E29" s="8"/>
      <c r="F29" s="8"/>
      <c r="G29" s="8"/>
      <c r="H29" s="8"/>
      <c r="I29" s="8"/>
      <c r="J29" s="8"/>
      <c r="K29" s="8"/>
    </row>
    <row r="30" spans="1:11" x14ac:dyDescent="0.2">
      <c r="A30" s="8"/>
      <c r="B30" s="8"/>
      <c r="C30" s="8"/>
      <c r="D30" s="8"/>
      <c r="E30" s="8"/>
      <c r="F30" s="8"/>
      <c r="G30" s="8"/>
      <c r="H30" s="8"/>
      <c r="I30" s="8"/>
      <c r="J30" s="8"/>
      <c r="K30" s="8"/>
    </row>
    <row r="31" spans="1:11" x14ac:dyDescent="0.2">
      <c r="A31" s="8"/>
      <c r="B31" s="8"/>
      <c r="C31" s="8"/>
      <c r="D31" s="8"/>
      <c r="E31" s="8"/>
      <c r="F31" s="8"/>
      <c r="G31" s="8"/>
      <c r="H31" s="8"/>
      <c r="I31" s="8"/>
      <c r="J31" s="8"/>
      <c r="K31" s="8"/>
    </row>
    <row r="32" spans="1:11" x14ac:dyDescent="0.2">
      <c r="A32" s="8"/>
      <c r="B32" s="8"/>
      <c r="C32" s="8"/>
      <c r="D32" s="8"/>
      <c r="E32" s="8"/>
      <c r="F32" s="8"/>
      <c r="G32" s="8"/>
      <c r="H32" s="8"/>
      <c r="I32" s="8"/>
      <c r="J32" s="8"/>
      <c r="K32" s="8"/>
    </row>
    <row r="33" spans="1:11" x14ac:dyDescent="0.2">
      <c r="A33" s="8"/>
      <c r="B33" s="8"/>
      <c r="C33" s="8"/>
      <c r="D33" s="8"/>
      <c r="E33" s="8"/>
      <c r="F33" s="8"/>
      <c r="G33" s="8"/>
      <c r="H33" s="8"/>
      <c r="I33" s="8"/>
      <c r="J33" s="8"/>
      <c r="K33" s="8"/>
    </row>
    <row r="34" spans="1:11" x14ac:dyDescent="0.2">
      <c r="A34" s="8"/>
      <c r="B34" s="8"/>
      <c r="C34" s="8"/>
      <c r="D34" s="8"/>
      <c r="E34" s="8"/>
      <c r="F34" s="8"/>
      <c r="G34" s="8"/>
      <c r="H34" s="8"/>
      <c r="I34" s="8"/>
      <c r="J34" s="8"/>
      <c r="K34" s="8"/>
    </row>
    <row r="35" spans="1:11" x14ac:dyDescent="0.2">
      <c r="A35" s="8"/>
      <c r="B35" s="8"/>
      <c r="C35" s="8"/>
      <c r="D35" s="8"/>
      <c r="E35" s="8"/>
      <c r="F35" s="8"/>
      <c r="G35" s="8"/>
      <c r="H35" s="8"/>
      <c r="I35" s="8"/>
      <c r="J35" s="8"/>
      <c r="K35" s="8"/>
    </row>
    <row r="36" spans="1:11" x14ac:dyDescent="0.2">
      <c r="A36" s="8"/>
      <c r="B36" s="8"/>
      <c r="C36" s="8"/>
      <c r="D36" s="8"/>
      <c r="E36" s="8"/>
      <c r="F36" s="8"/>
      <c r="G36" s="8"/>
      <c r="H36" s="8"/>
      <c r="I36" s="8"/>
      <c r="J36" s="8"/>
      <c r="K36" s="8"/>
    </row>
    <row r="37" spans="1:11" x14ac:dyDescent="0.2">
      <c r="A37" s="8"/>
      <c r="B37" s="8"/>
      <c r="C37" s="8"/>
      <c r="D37" s="8"/>
      <c r="E37" s="8"/>
      <c r="F37" s="8"/>
      <c r="G37" s="8"/>
      <c r="H37" s="8"/>
      <c r="I37" s="8"/>
      <c r="J37" s="8"/>
      <c r="K37" s="8"/>
    </row>
    <row r="38" spans="1:11" x14ac:dyDescent="0.2">
      <c r="A38" s="8"/>
      <c r="B38" s="8"/>
      <c r="C38" s="8"/>
      <c r="D38" s="8"/>
      <c r="E38" s="8"/>
      <c r="F38" s="8"/>
      <c r="G38" s="8"/>
      <c r="H38" s="8"/>
      <c r="I38" s="8"/>
      <c r="J38" s="8"/>
      <c r="K38" s="8"/>
    </row>
    <row r="39" spans="1:11" x14ac:dyDescent="0.2">
      <c r="A39" s="8"/>
      <c r="B39" s="8"/>
      <c r="C39" s="8"/>
      <c r="D39" s="8"/>
      <c r="E39" s="8"/>
      <c r="F39" s="8"/>
      <c r="G39" s="8"/>
      <c r="H39" s="8"/>
      <c r="I39" s="8"/>
      <c r="J39" s="8"/>
      <c r="K39" s="8"/>
    </row>
    <row r="40" spans="1:11" x14ac:dyDescent="0.2">
      <c r="A40" s="8"/>
      <c r="B40" s="8"/>
      <c r="C40" s="8"/>
      <c r="D40" s="8"/>
      <c r="E40" s="8"/>
      <c r="F40" s="8"/>
      <c r="G40" s="8"/>
      <c r="H40" s="8"/>
      <c r="I40" s="8"/>
      <c r="J40" s="8"/>
      <c r="K40" s="8"/>
    </row>
    <row r="41" spans="1:11" x14ac:dyDescent="0.2">
      <c r="A41" s="8"/>
      <c r="B41" s="8"/>
      <c r="C41" s="8"/>
      <c r="D41" s="8"/>
      <c r="E41" s="8"/>
      <c r="F41" s="8"/>
      <c r="G41" s="8"/>
      <c r="H41" s="8"/>
      <c r="I41" s="8"/>
      <c r="J41" s="8"/>
      <c r="K41" s="8"/>
    </row>
    <row r="42" spans="1:11" x14ac:dyDescent="0.2">
      <c r="A42" s="8"/>
      <c r="B42" s="8"/>
      <c r="C42" s="8"/>
      <c r="D42" s="8"/>
      <c r="E42" s="8"/>
      <c r="F42" s="8"/>
      <c r="G42" s="8"/>
      <c r="H42" s="8"/>
      <c r="I42" s="8"/>
      <c r="J42" s="8"/>
      <c r="K42" s="8"/>
    </row>
    <row r="43" spans="1:11" x14ac:dyDescent="0.2">
      <c r="A43" s="8"/>
      <c r="B43" s="8"/>
      <c r="C43" s="8"/>
      <c r="D43" s="8"/>
      <c r="E43" s="8"/>
      <c r="F43" s="8"/>
      <c r="G43" s="8"/>
      <c r="H43" s="8"/>
      <c r="I43" s="8"/>
      <c r="J43" s="8"/>
      <c r="K43" s="8"/>
    </row>
    <row r="44" spans="1:11" x14ac:dyDescent="0.2">
      <c r="A44" s="8"/>
      <c r="B44" s="8"/>
      <c r="C44" s="8"/>
      <c r="D44" s="8"/>
      <c r="E44" s="8"/>
      <c r="F44" s="8"/>
      <c r="G44" s="8"/>
      <c r="H44" s="8"/>
      <c r="I44" s="8"/>
      <c r="J44" s="8"/>
      <c r="K44" s="8"/>
    </row>
    <row r="45" spans="1:11" x14ac:dyDescent="0.2">
      <c r="A45" s="8"/>
      <c r="B45" s="8"/>
      <c r="C45" s="8"/>
      <c r="D45" s="8"/>
      <c r="E45" s="8"/>
      <c r="F45" s="8"/>
      <c r="G45" s="8"/>
      <c r="H45" s="8"/>
      <c r="I45" s="8"/>
      <c r="J45" s="8"/>
      <c r="K45" s="8"/>
    </row>
    <row r="46" spans="1:11" x14ac:dyDescent="0.2">
      <c r="A46" s="8"/>
      <c r="B46" s="8"/>
      <c r="C46" s="8"/>
      <c r="D46" s="8"/>
      <c r="E46" s="8"/>
      <c r="F46" s="8"/>
      <c r="G46" s="8"/>
      <c r="H46" s="8"/>
      <c r="I46" s="8"/>
      <c r="J46" s="8"/>
      <c r="K46" s="8"/>
    </row>
    <row r="47" spans="1:11" x14ac:dyDescent="0.2">
      <c r="A47" s="8"/>
      <c r="B47" s="8"/>
      <c r="C47" s="8"/>
      <c r="D47" s="8"/>
      <c r="E47" s="8"/>
      <c r="F47" s="8"/>
      <c r="G47" s="8"/>
      <c r="H47" s="8"/>
      <c r="I47" s="8"/>
      <c r="J47" s="8"/>
      <c r="K47" s="8"/>
    </row>
    <row r="48" spans="1:11" x14ac:dyDescent="0.2">
      <c r="A48" s="8"/>
      <c r="B48" s="8"/>
      <c r="C48" s="8"/>
      <c r="D48" s="8"/>
      <c r="E48" s="8"/>
      <c r="F48" s="8"/>
      <c r="G48" s="8"/>
      <c r="H48" s="8"/>
      <c r="I48" s="8"/>
      <c r="J48" s="8"/>
      <c r="K48" s="8"/>
    </row>
    <row r="49" spans="1:11" x14ac:dyDescent="0.2">
      <c r="A49" s="8"/>
      <c r="B49" s="8"/>
      <c r="C49" s="8"/>
      <c r="D49" s="8"/>
      <c r="E49" s="8"/>
      <c r="F49" s="8"/>
      <c r="G49" s="8"/>
      <c r="H49" s="8"/>
      <c r="I49" s="8"/>
      <c r="J49" s="8"/>
      <c r="K49" s="8"/>
    </row>
    <row r="50" spans="1:11" x14ac:dyDescent="0.2">
      <c r="A50" s="8"/>
      <c r="B50" s="8"/>
      <c r="C50" s="8"/>
      <c r="D50" s="8"/>
      <c r="E50" s="8"/>
      <c r="F50" s="8"/>
      <c r="G50" s="8"/>
      <c r="H50" s="8"/>
      <c r="I50" s="8"/>
      <c r="J50" s="8"/>
      <c r="K50" s="8"/>
    </row>
    <row r="51" spans="1:11" x14ac:dyDescent="0.2">
      <c r="A51" s="8"/>
      <c r="B51" s="8"/>
      <c r="C51" s="8"/>
      <c r="D51" s="8"/>
      <c r="E51" s="8"/>
      <c r="F51" s="8"/>
      <c r="G51" s="8"/>
      <c r="H51" s="8"/>
      <c r="I51" s="8"/>
      <c r="J51" s="8"/>
      <c r="K51" s="8"/>
    </row>
    <row r="52" spans="1:11" x14ac:dyDescent="0.2">
      <c r="A52" s="8"/>
      <c r="B52" s="8"/>
      <c r="C52" s="8"/>
      <c r="D52" s="8"/>
      <c r="E52" s="8"/>
      <c r="F52" s="8"/>
      <c r="G52" s="8"/>
      <c r="H52" s="8"/>
      <c r="I52" s="8"/>
      <c r="J52" s="8"/>
      <c r="K52" s="8"/>
    </row>
    <row r="53" spans="1:11" x14ac:dyDescent="0.2">
      <c r="A53" s="8"/>
      <c r="B53" s="8"/>
      <c r="C53" s="8"/>
      <c r="D53" s="8"/>
      <c r="E53" s="8"/>
      <c r="F53" s="8"/>
      <c r="G53" s="8"/>
      <c r="H53" s="8"/>
      <c r="I53" s="8"/>
      <c r="J53" s="8"/>
      <c r="K53" s="8"/>
    </row>
    <row r="54" spans="1:11" x14ac:dyDescent="0.2">
      <c r="A54" s="8"/>
      <c r="B54" s="8"/>
      <c r="C54" s="8"/>
      <c r="D54" s="8"/>
      <c r="E54" s="8"/>
      <c r="F54" s="8"/>
      <c r="G54" s="8"/>
      <c r="H54" s="8"/>
      <c r="I54" s="8"/>
      <c r="J54" s="8"/>
      <c r="K54" s="8"/>
    </row>
    <row r="55" spans="1:11" x14ac:dyDescent="0.2">
      <c r="A55" s="8"/>
      <c r="B55" s="8"/>
      <c r="C55" s="8"/>
      <c r="D55" s="8"/>
      <c r="E55" s="8"/>
      <c r="F55" s="8"/>
      <c r="G55" s="8"/>
      <c r="H55" s="8"/>
      <c r="I55" s="8"/>
      <c r="J55" s="8"/>
      <c r="K55" s="8"/>
    </row>
    <row r="56" spans="1:11" x14ac:dyDescent="0.2">
      <c r="A56" s="8"/>
      <c r="B56" s="8"/>
      <c r="C56" s="8"/>
      <c r="D56" s="8"/>
      <c r="E56" s="8"/>
      <c r="F56" s="8"/>
      <c r="G56" s="8"/>
      <c r="H56" s="8"/>
      <c r="I56" s="8"/>
      <c r="J56" s="8"/>
      <c r="K56" s="8"/>
    </row>
  </sheetData>
  <sheetProtection selectLockedCells="1"/>
  <mergeCells count="26">
    <mergeCell ref="A1:K1"/>
    <mergeCell ref="A17:K17"/>
    <mergeCell ref="A13:K13"/>
    <mergeCell ref="A9:K9"/>
    <mergeCell ref="A6:K7"/>
    <mergeCell ref="A4:K4"/>
    <mergeCell ref="A2:K2"/>
    <mergeCell ref="A10:K10"/>
    <mergeCell ref="A5:K5"/>
    <mergeCell ref="A8:K8"/>
    <mergeCell ref="A3:K3"/>
    <mergeCell ref="A16:K16"/>
    <mergeCell ref="A11:K11"/>
    <mergeCell ref="A12:K12"/>
    <mergeCell ref="A14:K15"/>
    <mergeCell ref="A28:K28"/>
    <mergeCell ref="A19:K19"/>
    <mergeCell ref="A18:K18"/>
    <mergeCell ref="A21:K21"/>
    <mergeCell ref="A26:K26"/>
    <mergeCell ref="A27:K27"/>
    <mergeCell ref="A23:K23"/>
    <mergeCell ref="A25:K25"/>
    <mergeCell ref="A22:K22"/>
    <mergeCell ref="A24:K24"/>
    <mergeCell ref="A20:K20"/>
  </mergeCells>
  <pageMargins left="0.7" right="0.7" top="0.75" bottom="0.75" header="0.3" footer="0.3"/>
  <pageSetup scale="91"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
  <sheetViews>
    <sheetView showGridLines="0" topLeftCell="C1" workbookViewId="0">
      <selection activeCell="P2" sqref="P2"/>
    </sheetView>
  </sheetViews>
  <sheetFormatPr defaultColWidth="9.140625" defaultRowHeight="15" x14ac:dyDescent="0.2"/>
  <cols>
    <col min="1" max="11" width="9.140625" style="6"/>
    <col min="12" max="12" width="12.85546875" style="6" customWidth="1"/>
    <col min="13" max="13" width="13.28515625" style="6" customWidth="1"/>
    <col min="14" max="14" width="15.28515625" style="6" customWidth="1"/>
    <col min="15" max="15" width="14.28515625" style="6" bestFit="1" customWidth="1"/>
    <col min="16" max="16" width="14.28515625" style="6" customWidth="1"/>
    <col min="17" max="17" width="15.140625" style="6" customWidth="1"/>
    <col min="18" max="16384" width="9.140625" style="6"/>
  </cols>
  <sheetData>
    <row r="1" spans="1:17" ht="42" customHeight="1" x14ac:dyDescent="0.25">
      <c r="A1" s="86" t="s">
        <v>16</v>
      </c>
      <c r="B1" s="87"/>
      <c r="C1" s="87"/>
      <c r="D1" s="87"/>
      <c r="E1" s="87"/>
      <c r="F1" s="87"/>
      <c r="G1" s="87"/>
      <c r="H1" s="87"/>
      <c r="I1" s="87"/>
      <c r="J1" s="87"/>
      <c r="K1" s="88"/>
      <c r="L1" s="24" t="s">
        <v>19</v>
      </c>
      <c r="M1" s="2">
        <f>Assurances!M1</f>
        <v>5676</v>
      </c>
      <c r="N1" s="20" t="s">
        <v>21</v>
      </c>
      <c r="O1" s="34">
        <v>4250</v>
      </c>
      <c r="P1" s="21" t="s">
        <v>20</v>
      </c>
      <c r="Q1" s="9">
        <f>M1-SUM(O1+'Involvement of Parents'!O1+'Coordination and Integration'!H1+'Annual Parent Meeting'!G1+'Flexible Parent Meeting'!H1+'Building Capacity'!J1+'Staff Development'!J1+'Other Activity'!J1+Accesssibility!O1+Barriers!G1)</f>
        <v>26</v>
      </c>
    </row>
    <row r="2" spans="1:17" ht="199.5" customHeight="1" x14ac:dyDescent="0.2">
      <c r="A2" s="89" t="s">
        <v>98</v>
      </c>
      <c r="B2" s="90"/>
      <c r="C2" s="90"/>
      <c r="D2" s="90"/>
      <c r="E2" s="90"/>
      <c r="F2" s="90"/>
      <c r="G2" s="90"/>
      <c r="H2" s="90"/>
      <c r="I2" s="90"/>
      <c r="J2" s="90"/>
      <c r="K2" s="91"/>
    </row>
    <row r="3" spans="1:17" ht="135.75" customHeight="1" x14ac:dyDescent="0.2">
      <c r="A3" s="89" t="s">
        <v>99</v>
      </c>
      <c r="B3" s="90"/>
      <c r="C3" s="90"/>
      <c r="D3" s="90"/>
      <c r="E3" s="90"/>
      <c r="F3" s="90"/>
      <c r="G3" s="90"/>
      <c r="H3" s="90"/>
      <c r="I3" s="90"/>
      <c r="J3" s="90"/>
      <c r="K3" s="91"/>
    </row>
    <row r="4" spans="1:17" ht="234" customHeight="1" x14ac:dyDescent="0.2">
      <c r="A4" s="75" t="s">
        <v>116</v>
      </c>
      <c r="B4" s="95"/>
      <c r="C4" s="95"/>
      <c r="D4" s="95"/>
      <c r="E4" s="95"/>
      <c r="F4" s="95"/>
      <c r="G4" s="95"/>
      <c r="H4" s="95"/>
      <c r="I4" s="95"/>
      <c r="J4" s="95"/>
      <c r="K4" s="96"/>
    </row>
  </sheetData>
  <sheetProtection sheet="1" selectLockedCells="1"/>
  <mergeCells count="4">
    <mergeCell ref="A1:K1"/>
    <mergeCell ref="A2:K2"/>
    <mergeCell ref="A3:K3"/>
    <mergeCell ref="A4:K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0</xdr:col>
                    <xdr:colOff>0</xdr:colOff>
                    <xdr:row>1</xdr:row>
                    <xdr:rowOff>361950</xdr:rowOff>
                  </from>
                  <to>
                    <xdr:col>0</xdr:col>
                    <xdr:colOff>447675</xdr:colOff>
                    <xdr:row>1</xdr:row>
                    <xdr:rowOff>581025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0</xdr:col>
                    <xdr:colOff>0</xdr:colOff>
                    <xdr:row>1</xdr:row>
                    <xdr:rowOff>552450</xdr:rowOff>
                  </from>
                  <to>
                    <xdr:col>0</xdr:col>
                    <xdr:colOff>447675</xdr:colOff>
                    <xdr:row>1</xdr:row>
                    <xdr:rowOff>771525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0</xdr:col>
                    <xdr:colOff>0</xdr:colOff>
                    <xdr:row>1</xdr:row>
                    <xdr:rowOff>742950</xdr:rowOff>
                  </from>
                  <to>
                    <xdr:col>0</xdr:col>
                    <xdr:colOff>447675</xdr:colOff>
                    <xdr:row>1</xdr:row>
                    <xdr:rowOff>962025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0</xdr:col>
                    <xdr:colOff>0</xdr:colOff>
                    <xdr:row>1</xdr:row>
                    <xdr:rowOff>933450</xdr:rowOff>
                  </from>
                  <to>
                    <xdr:col>0</xdr:col>
                    <xdr:colOff>447675</xdr:colOff>
                    <xdr:row>1</xdr:row>
                    <xdr:rowOff>1152525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0</xdr:col>
                    <xdr:colOff>0</xdr:colOff>
                    <xdr:row>1</xdr:row>
                    <xdr:rowOff>1123950</xdr:rowOff>
                  </from>
                  <to>
                    <xdr:col>0</xdr:col>
                    <xdr:colOff>447675</xdr:colOff>
                    <xdr:row>1</xdr:row>
                    <xdr:rowOff>1343025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0</xdr:colOff>
                    <xdr:row>1</xdr:row>
                    <xdr:rowOff>1314450</xdr:rowOff>
                  </from>
                  <to>
                    <xdr:col>0</xdr:col>
                    <xdr:colOff>447675</xdr:colOff>
                    <xdr:row>1</xdr:row>
                    <xdr:rowOff>1533525</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0</xdr:col>
                    <xdr:colOff>0</xdr:colOff>
                    <xdr:row>1</xdr:row>
                    <xdr:rowOff>1504950</xdr:rowOff>
                  </from>
                  <to>
                    <xdr:col>0</xdr:col>
                    <xdr:colOff>447675</xdr:colOff>
                    <xdr:row>1</xdr:row>
                    <xdr:rowOff>1724025</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0</xdr:col>
                    <xdr:colOff>0</xdr:colOff>
                    <xdr:row>1</xdr:row>
                    <xdr:rowOff>1695450</xdr:rowOff>
                  </from>
                  <to>
                    <xdr:col>0</xdr:col>
                    <xdr:colOff>447675</xdr:colOff>
                    <xdr:row>1</xdr:row>
                    <xdr:rowOff>1914525</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0</xdr:col>
                    <xdr:colOff>0</xdr:colOff>
                    <xdr:row>1</xdr:row>
                    <xdr:rowOff>1885950</xdr:rowOff>
                  </from>
                  <to>
                    <xdr:col>0</xdr:col>
                    <xdr:colOff>447675</xdr:colOff>
                    <xdr:row>1</xdr:row>
                    <xdr:rowOff>2105025</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0</xdr:col>
                    <xdr:colOff>0</xdr:colOff>
                    <xdr:row>1</xdr:row>
                    <xdr:rowOff>2076450</xdr:rowOff>
                  </from>
                  <to>
                    <xdr:col>0</xdr:col>
                    <xdr:colOff>447675</xdr:colOff>
                    <xdr:row>1</xdr:row>
                    <xdr:rowOff>2295525</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0</xdr:col>
                    <xdr:colOff>0</xdr:colOff>
                    <xdr:row>2</xdr:row>
                    <xdr:rowOff>561975</xdr:rowOff>
                  </from>
                  <to>
                    <xdr:col>0</xdr:col>
                    <xdr:colOff>447675</xdr:colOff>
                    <xdr:row>2</xdr:row>
                    <xdr:rowOff>781050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0</xdr:col>
                    <xdr:colOff>0</xdr:colOff>
                    <xdr:row>2</xdr:row>
                    <xdr:rowOff>752475</xdr:rowOff>
                  </from>
                  <to>
                    <xdr:col>0</xdr:col>
                    <xdr:colOff>447675</xdr:colOff>
                    <xdr:row>2</xdr:row>
                    <xdr:rowOff>971550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0</xdr:col>
                    <xdr:colOff>0</xdr:colOff>
                    <xdr:row>2</xdr:row>
                    <xdr:rowOff>933450</xdr:rowOff>
                  </from>
                  <to>
                    <xdr:col>0</xdr:col>
                    <xdr:colOff>447675</xdr:colOff>
                    <xdr:row>2</xdr:row>
                    <xdr:rowOff>1152525</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0</xdr:col>
                    <xdr:colOff>0</xdr:colOff>
                    <xdr:row>2</xdr:row>
                    <xdr:rowOff>1123950</xdr:rowOff>
                  </from>
                  <to>
                    <xdr:col>0</xdr:col>
                    <xdr:colOff>447675</xdr:colOff>
                    <xdr:row>2</xdr:row>
                    <xdr:rowOff>1343025</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0</xdr:col>
                    <xdr:colOff>9525</xdr:colOff>
                    <xdr:row>3</xdr:row>
                    <xdr:rowOff>1333500</xdr:rowOff>
                  </from>
                  <to>
                    <xdr:col>0</xdr:col>
                    <xdr:colOff>457200</xdr:colOff>
                    <xdr:row>3</xdr:row>
                    <xdr:rowOff>1543050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0</xdr:col>
                    <xdr:colOff>9525</xdr:colOff>
                    <xdr:row>3</xdr:row>
                    <xdr:rowOff>1524000</xdr:rowOff>
                  </from>
                  <to>
                    <xdr:col>0</xdr:col>
                    <xdr:colOff>457200</xdr:colOff>
                    <xdr:row>3</xdr:row>
                    <xdr:rowOff>1733550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0</xdr:col>
                    <xdr:colOff>9525</xdr:colOff>
                    <xdr:row>3</xdr:row>
                    <xdr:rowOff>1714500</xdr:rowOff>
                  </from>
                  <to>
                    <xdr:col>0</xdr:col>
                    <xdr:colOff>457200</xdr:colOff>
                    <xdr:row>3</xdr:row>
                    <xdr:rowOff>1924050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0</xdr:col>
                    <xdr:colOff>9525</xdr:colOff>
                    <xdr:row>3</xdr:row>
                    <xdr:rowOff>1905000</xdr:rowOff>
                  </from>
                  <to>
                    <xdr:col>0</xdr:col>
                    <xdr:colOff>457200</xdr:colOff>
                    <xdr:row>3</xdr:row>
                    <xdr:rowOff>2114550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0</xdr:col>
                    <xdr:colOff>9525</xdr:colOff>
                    <xdr:row>3</xdr:row>
                    <xdr:rowOff>2085975</xdr:rowOff>
                  </from>
                  <to>
                    <xdr:col>0</xdr:col>
                    <xdr:colOff>457200</xdr:colOff>
                    <xdr:row>3</xdr:row>
                    <xdr:rowOff>2305050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0</xdr:col>
                    <xdr:colOff>9525</xdr:colOff>
                    <xdr:row>3</xdr:row>
                    <xdr:rowOff>2276475</xdr:rowOff>
                  </from>
                  <to>
                    <xdr:col>0</xdr:col>
                    <xdr:colOff>457200</xdr:colOff>
                    <xdr:row>3</xdr:row>
                    <xdr:rowOff>2495550</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0</xdr:col>
                    <xdr:colOff>9525</xdr:colOff>
                    <xdr:row>3</xdr:row>
                    <xdr:rowOff>2466975</xdr:rowOff>
                  </from>
                  <to>
                    <xdr:col>0</xdr:col>
                    <xdr:colOff>457200</xdr:colOff>
                    <xdr:row>3</xdr:row>
                    <xdr:rowOff>2686050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0</xdr:col>
                    <xdr:colOff>9525</xdr:colOff>
                    <xdr:row>3</xdr:row>
                    <xdr:rowOff>2657475</xdr:rowOff>
                  </from>
                  <to>
                    <xdr:col>0</xdr:col>
                    <xdr:colOff>457200</xdr:colOff>
                    <xdr:row>3</xdr:row>
                    <xdr:rowOff>2876550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showGridLines="0" workbookViewId="0">
      <selection activeCell="O1" sqref="O1"/>
    </sheetView>
  </sheetViews>
  <sheetFormatPr defaultColWidth="9.140625" defaultRowHeight="15" x14ac:dyDescent="0.25"/>
  <cols>
    <col min="1" max="11" width="9.140625" style="25"/>
    <col min="12" max="12" width="16.42578125" style="25" customWidth="1"/>
    <col min="13" max="13" width="15" style="25" customWidth="1"/>
    <col min="14" max="14" width="17" style="25" customWidth="1"/>
    <col min="15" max="15" width="14.28515625" style="25" bestFit="1" customWidth="1"/>
    <col min="16" max="16" width="13" style="25" customWidth="1"/>
    <col min="17" max="17" width="15" style="25" bestFit="1" customWidth="1"/>
    <col min="18" max="16384" width="9.140625" style="25"/>
  </cols>
  <sheetData>
    <row r="1" spans="1:17" ht="42" customHeight="1" x14ac:dyDescent="0.25">
      <c r="A1" s="86" t="s">
        <v>17</v>
      </c>
      <c r="B1" s="87"/>
      <c r="C1" s="87"/>
      <c r="D1" s="87"/>
      <c r="E1" s="87"/>
      <c r="F1" s="87"/>
      <c r="G1" s="87"/>
      <c r="H1" s="87"/>
      <c r="I1" s="87"/>
      <c r="J1" s="87"/>
      <c r="K1" s="88"/>
      <c r="L1" s="19" t="s">
        <v>19</v>
      </c>
      <c r="M1" s="2">
        <f>Assurances!M1</f>
        <v>5676</v>
      </c>
      <c r="N1" s="20" t="s">
        <v>21</v>
      </c>
      <c r="O1" s="34">
        <v>500</v>
      </c>
      <c r="P1" s="21" t="s">
        <v>20</v>
      </c>
      <c r="Q1" s="9">
        <f>M1-SUM(O1+'Involvement of Parents'!O1+'Coordination and Integration'!H1+'Annual Parent Meeting'!G1+'Flexible Parent Meeting'!H1+'Building Capacity'!J1+'Staff Development'!J1+'Other Activity'!J1+Communication!O1+Barriers!G1)</f>
        <v>26</v>
      </c>
    </row>
    <row r="2" spans="1:17" ht="155.25" customHeight="1" x14ac:dyDescent="0.25">
      <c r="A2" s="89" t="s">
        <v>100</v>
      </c>
      <c r="B2" s="90"/>
      <c r="C2" s="90"/>
      <c r="D2" s="90"/>
      <c r="E2" s="90"/>
      <c r="F2" s="90"/>
      <c r="G2" s="90"/>
      <c r="H2" s="90"/>
      <c r="I2" s="90"/>
      <c r="J2" s="90"/>
      <c r="K2" s="91"/>
    </row>
    <row r="3" spans="1:17" ht="153" customHeight="1" x14ac:dyDescent="0.25">
      <c r="A3" s="75" t="s">
        <v>101</v>
      </c>
      <c r="B3" s="95"/>
      <c r="C3" s="95"/>
      <c r="D3" s="95"/>
      <c r="E3" s="95"/>
      <c r="F3" s="95"/>
      <c r="G3" s="95"/>
      <c r="H3" s="95"/>
      <c r="I3" s="95"/>
      <c r="J3" s="95"/>
      <c r="K3" s="96"/>
    </row>
  </sheetData>
  <sheetProtection sheet="1" objects="1" scenarios="1" selectLockedCells="1"/>
  <mergeCells count="3">
    <mergeCell ref="A1:K1"/>
    <mergeCell ref="A2:K2"/>
    <mergeCell ref="A3:K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0</xdr:colOff>
                    <xdr:row>1</xdr:row>
                    <xdr:rowOff>923925</xdr:rowOff>
                  </from>
                  <to>
                    <xdr:col>0</xdr:col>
                    <xdr:colOff>361950</xdr:colOff>
                    <xdr:row>1</xdr:row>
                    <xdr:rowOff>1162050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0</xdr:colOff>
                    <xdr:row>1</xdr:row>
                    <xdr:rowOff>1114425</xdr:rowOff>
                  </from>
                  <to>
                    <xdr:col>0</xdr:col>
                    <xdr:colOff>361950</xdr:colOff>
                    <xdr:row>1</xdr:row>
                    <xdr:rowOff>1352550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0</xdr:colOff>
                    <xdr:row>1</xdr:row>
                    <xdr:rowOff>1314450</xdr:rowOff>
                  </from>
                  <to>
                    <xdr:col>0</xdr:col>
                    <xdr:colOff>361950</xdr:colOff>
                    <xdr:row>1</xdr:row>
                    <xdr:rowOff>1552575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0</xdr:colOff>
                    <xdr:row>2</xdr:row>
                    <xdr:rowOff>723900</xdr:rowOff>
                  </from>
                  <to>
                    <xdr:col>0</xdr:col>
                    <xdr:colOff>361950</xdr:colOff>
                    <xdr:row>2</xdr:row>
                    <xdr:rowOff>962025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0</xdr:colOff>
                    <xdr:row>2</xdr:row>
                    <xdr:rowOff>923925</xdr:rowOff>
                  </from>
                  <to>
                    <xdr:col>0</xdr:col>
                    <xdr:colOff>361950</xdr:colOff>
                    <xdr:row>2</xdr:row>
                    <xdr:rowOff>1162050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0</xdr:colOff>
                    <xdr:row>2</xdr:row>
                    <xdr:rowOff>1114425</xdr:rowOff>
                  </from>
                  <to>
                    <xdr:col>0</xdr:col>
                    <xdr:colOff>361950</xdr:colOff>
                    <xdr:row>2</xdr:row>
                    <xdr:rowOff>1352550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0</xdr:colOff>
                    <xdr:row>2</xdr:row>
                    <xdr:rowOff>1314450</xdr:rowOff>
                  </from>
                  <to>
                    <xdr:col>0</xdr:col>
                    <xdr:colOff>361950</xdr:colOff>
                    <xdr:row>2</xdr:row>
                    <xdr:rowOff>1552575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0</xdr:colOff>
                    <xdr:row>2</xdr:row>
                    <xdr:rowOff>1504950</xdr:rowOff>
                  </from>
                  <to>
                    <xdr:col>0</xdr:col>
                    <xdr:colOff>361950</xdr:colOff>
                    <xdr:row>2</xdr:row>
                    <xdr:rowOff>1743075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
  <sheetViews>
    <sheetView showGridLines="0" workbookViewId="0">
      <selection activeCell="B13" sqref="B13"/>
    </sheetView>
  </sheetViews>
  <sheetFormatPr defaultColWidth="9.140625" defaultRowHeight="15" x14ac:dyDescent="0.2"/>
  <cols>
    <col min="1" max="1" width="30.42578125" style="6" customWidth="1"/>
    <col min="2" max="2" width="54.28515625" style="6" customWidth="1"/>
    <col min="3" max="3" width="22" style="6" customWidth="1"/>
    <col min="4" max="4" width="12.5703125" style="6" customWidth="1"/>
    <col min="5" max="5" width="15.7109375" style="6" customWidth="1"/>
    <col min="6" max="6" width="15.5703125" style="6" customWidth="1"/>
    <col min="7" max="7" width="14.28515625" style="6" bestFit="1" customWidth="1"/>
    <col min="8" max="8" width="13.28515625" style="6" customWidth="1"/>
    <col min="9" max="9" width="15" style="6" bestFit="1" customWidth="1"/>
    <col min="10" max="16384" width="9.140625" style="6"/>
  </cols>
  <sheetData>
    <row r="1" spans="1:9" ht="42" customHeight="1" x14ac:dyDescent="0.25">
      <c r="A1" s="86" t="s">
        <v>18</v>
      </c>
      <c r="B1" s="87"/>
      <c r="C1" s="87"/>
      <c r="D1" s="19" t="s">
        <v>19</v>
      </c>
      <c r="E1" s="2">
        <f>Assurances!M1</f>
        <v>5676</v>
      </c>
      <c r="F1" s="20" t="s">
        <v>21</v>
      </c>
      <c r="G1" s="27">
        <f>SUM(C4:C15)</f>
        <v>0</v>
      </c>
      <c r="H1" s="21" t="s">
        <v>20</v>
      </c>
      <c r="I1" s="9">
        <f>E1-SUM(G1+'Involvement of Parents'!O1+'Coordination and Integration'!H1+'Annual Parent Meeting'!G1+'Flexible Parent Meeting'!H1+'Building Capacity'!J1+'Staff Development'!J1+'Other Activity'!J1+Communication!O1+Accesssibility!O1)</f>
        <v>26</v>
      </c>
    </row>
    <row r="2" spans="1:9" ht="102.75" customHeight="1" x14ac:dyDescent="0.2">
      <c r="A2" s="52" t="s">
        <v>102</v>
      </c>
      <c r="B2" s="85"/>
      <c r="C2" s="85"/>
    </row>
    <row r="3" spans="1:9" ht="36" x14ac:dyDescent="0.25">
      <c r="A3" s="30" t="s">
        <v>103</v>
      </c>
      <c r="B3" s="32" t="s">
        <v>104</v>
      </c>
      <c r="C3" s="32" t="s">
        <v>66</v>
      </c>
    </row>
    <row r="4" spans="1:9" ht="30" x14ac:dyDescent="0.2">
      <c r="A4" s="31" t="s">
        <v>105</v>
      </c>
      <c r="B4" s="26" t="s">
        <v>140</v>
      </c>
      <c r="C4" s="28"/>
    </row>
    <row r="5" spans="1:9" ht="30" x14ac:dyDescent="0.2">
      <c r="A5" s="31" t="s">
        <v>108</v>
      </c>
      <c r="B5" s="26" t="s">
        <v>141</v>
      </c>
      <c r="C5" s="28"/>
    </row>
    <row r="6" spans="1:9" ht="30" x14ac:dyDescent="0.2">
      <c r="A6" s="31" t="s">
        <v>106</v>
      </c>
      <c r="B6" s="26" t="s">
        <v>142</v>
      </c>
      <c r="C6" s="28"/>
    </row>
    <row r="7" spans="1:9" x14ac:dyDescent="0.2">
      <c r="A7" s="31"/>
      <c r="B7" s="26"/>
      <c r="C7" s="28"/>
    </row>
    <row r="8" spans="1:9" x14ac:dyDescent="0.2">
      <c r="A8" s="31"/>
      <c r="B8" s="26"/>
      <c r="C8" s="28"/>
    </row>
    <row r="9" spans="1:9" x14ac:dyDescent="0.2">
      <c r="A9" s="31"/>
      <c r="B9" s="26"/>
      <c r="C9" s="28"/>
    </row>
    <row r="10" spans="1:9" x14ac:dyDescent="0.2">
      <c r="A10" s="31"/>
      <c r="B10" s="26"/>
      <c r="C10" s="28"/>
    </row>
    <row r="11" spans="1:9" x14ac:dyDescent="0.2">
      <c r="A11" s="31"/>
      <c r="B11" s="26"/>
      <c r="C11" s="28"/>
    </row>
    <row r="12" spans="1:9" x14ac:dyDescent="0.2">
      <c r="A12" s="31"/>
      <c r="B12" s="26"/>
      <c r="C12" s="28"/>
    </row>
    <row r="13" spans="1:9" x14ac:dyDescent="0.2">
      <c r="A13" s="31"/>
      <c r="B13" s="26"/>
      <c r="C13" s="28"/>
    </row>
    <row r="14" spans="1:9" x14ac:dyDescent="0.2">
      <c r="A14" s="31"/>
      <c r="B14" s="26"/>
      <c r="C14" s="28"/>
    </row>
    <row r="15" spans="1:9" x14ac:dyDescent="0.2">
      <c r="A15" s="31"/>
      <c r="B15" s="26"/>
      <c r="C15" s="28"/>
    </row>
  </sheetData>
  <sheetProtection sheet="1" selectLockedCells="1"/>
  <mergeCells count="2">
    <mergeCell ref="A1:C1"/>
    <mergeCell ref="A2:C2"/>
  </mergeCells>
  <dataValidations count="1">
    <dataValidation type="decimal" operator="greaterThanOrEqual" allowBlank="1" showInputMessage="1" showErrorMessage="1" sqref="C4:C15" xr:uid="{00000000-0002-0000-0B00-000000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'Dropdown lists'!$A$60:$A$67</xm:f>
          </x14:formula1>
          <xm:sqref>A4:A15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
  <sheetViews>
    <sheetView showGridLines="0" zoomScaleNormal="100" workbookViewId="0">
      <selection activeCell="A2" sqref="A2:K2"/>
    </sheetView>
  </sheetViews>
  <sheetFormatPr defaultColWidth="9.140625" defaultRowHeight="15" x14ac:dyDescent="0.25"/>
  <cols>
    <col min="1" max="1" width="6.28515625" style="14" customWidth="1"/>
    <col min="2" max="4" width="9.140625" style="14"/>
    <col min="5" max="5" width="28" style="14" customWidth="1"/>
    <col min="6" max="9" width="9.140625" style="14"/>
    <col min="10" max="10" width="0.140625" style="14" customWidth="1"/>
    <col min="11" max="11" width="9.140625" style="14"/>
    <col min="12" max="12" width="12.140625" style="14" customWidth="1"/>
    <col min="13" max="13" width="13.28515625" style="14" bestFit="1" customWidth="1"/>
    <col min="14" max="14" width="13.42578125" style="14" customWidth="1"/>
    <col min="15" max="15" width="13.140625" style="14" bestFit="1" customWidth="1"/>
    <col min="16" max="16" width="10.42578125" style="14" customWidth="1"/>
    <col min="17" max="17" width="15.5703125" style="14" customWidth="1"/>
    <col min="18" max="16384" width="9.140625" style="14"/>
  </cols>
  <sheetData>
    <row r="1" spans="1:17" ht="42" customHeight="1" x14ac:dyDescent="0.25">
      <c r="A1" s="78" t="s">
        <v>8</v>
      </c>
      <c r="B1" s="78"/>
      <c r="C1" s="78"/>
      <c r="D1" s="78"/>
      <c r="E1" s="78"/>
      <c r="F1" s="78"/>
      <c r="G1" s="78"/>
      <c r="H1" s="78"/>
      <c r="I1" s="78"/>
      <c r="J1" s="78"/>
      <c r="K1" s="78"/>
      <c r="L1" s="10" t="s">
        <v>19</v>
      </c>
      <c r="M1" s="16">
        <f>Assurances!M1</f>
        <v>5676</v>
      </c>
      <c r="N1" s="12" t="s">
        <v>21</v>
      </c>
      <c r="O1" s="11">
        <v>100</v>
      </c>
      <c r="P1" s="13"/>
      <c r="Q1" s="17"/>
    </row>
    <row r="2" spans="1:17" ht="221.25" customHeight="1" x14ac:dyDescent="0.25">
      <c r="A2" s="52" t="s">
        <v>112</v>
      </c>
      <c r="B2" s="52"/>
      <c r="C2" s="52"/>
      <c r="D2" s="52"/>
      <c r="E2" s="52"/>
      <c r="F2" s="52"/>
      <c r="G2" s="52"/>
      <c r="H2" s="52"/>
      <c r="I2" s="52"/>
      <c r="J2" s="52"/>
      <c r="K2" s="52"/>
      <c r="L2" s="15"/>
      <c r="M2" s="15"/>
    </row>
    <row r="3" spans="1:17" ht="16.5" customHeight="1" x14ac:dyDescent="0.25">
      <c r="B3" s="79"/>
      <c r="C3" s="79"/>
      <c r="D3" s="79"/>
      <c r="E3" s="79"/>
      <c r="F3" s="79"/>
      <c r="G3" s="79"/>
      <c r="H3" s="79"/>
      <c r="I3" s="79"/>
      <c r="J3" s="79"/>
      <c r="K3" s="79"/>
    </row>
  </sheetData>
  <sheetProtection sheet="1" selectLockedCells="1"/>
  <mergeCells count="3">
    <mergeCell ref="A2:K2"/>
    <mergeCell ref="A1:K1"/>
    <mergeCell ref="B3:K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9525</xdr:colOff>
                    <xdr:row>1</xdr:row>
                    <xdr:rowOff>2343150</xdr:rowOff>
                  </from>
                  <to>
                    <xdr:col>0</xdr:col>
                    <xdr:colOff>238125</xdr:colOff>
                    <xdr:row>1</xdr:row>
                    <xdr:rowOff>2552700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9525</xdr:colOff>
                    <xdr:row>1</xdr:row>
                    <xdr:rowOff>742950</xdr:rowOff>
                  </from>
                  <to>
                    <xdr:col>0</xdr:col>
                    <xdr:colOff>238125</xdr:colOff>
                    <xdr:row>1</xdr:row>
                    <xdr:rowOff>962025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0</xdr:col>
                    <xdr:colOff>9525</xdr:colOff>
                    <xdr:row>1</xdr:row>
                    <xdr:rowOff>942975</xdr:rowOff>
                  </from>
                  <to>
                    <xdr:col>0</xdr:col>
                    <xdr:colOff>238125</xdr:colOff>
                    <xdr:row>1</xdr:row>
                    <xdr:rowOff>1162050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0</xdr:col>
                    <xdr:colOff>9525</xdr:colOff>
                    <xdr:row>1</xdr:row>
                    <xdr:rowOff>1362075</xdr:rowOff>
                  </from>
                  <to>
                    <xdr:col>0</xdr:col>
                    <xdr:colOff>238125</xdr:colOff>
                    <xdr:row>1</xdr:row>
                    <xdr:rowOff>1581150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0</xdr:col>
                    <xdr:colOff>9525</xdr:colOff>
                    <xdr:row>1</xdr:row>
                    <xdr:rowOff>1924050</xdr:rowOff>
                  </from>
                  <to>
                    <xdr:col>0</xdr:col>
                    <xdr:colOff>238125</xdr:colOff>
                    <xdr:row>1</xdr:row>
                    <xdr:rowOff>2143125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workbookViewId="0">
      <selection activeCell="A68" sqref="A68"/>
    </sheetView>
  </sheetViews>
  <sheetFormatPr defaultRowHeight="15" x14ac:dyDescent="0.25"/>
  <sheetData>
    <row r="1" spans="1:9" x14ac:dyDescent="0.25">
      <c r="A1" t="s">
        <v>11</v>
      </c>
      <c r="I1" t="s">
        <v>36</v>
      </c>
    </row>
    <row r="2" spans="1:9" x14ac:dyDescent="0.25">
      <c r="A2" t="s">
        <v>30</v>
      </c>
      <c r="I2" t="s">
        <v>37</v>
      </c>
    </row>
    <row r="3" spans="1:9" x14ac:dyDescent="0.25">
      <c r="A3" t="s">
        <v>31</v>
      </c>
      <c r="I3" t="s">
        <v>38</v>
      </c>
    </row>
    <row r="4" spans="1:9" x14ac:dyDescent="0.25">
      <c r="A4" t="s">
        <v>32</v>
      </c>
      <c r="I4" t="s">
        <v>39</v>
      </c>
    </row>
    <row r="5" spans="1:9" x14ac:dyDescent="0.25">
      <c r="A5" t="s">
        <v>33</v>
      </c>
    </row>
    <row r="6" spans="1:9" x14ac:dyDescent="0.25">
      <c r="A6" t="s">
        <v>34</v>
      </c>
    </row>
    <row r="7" spans="1:9" x14ac:dyDescent="0.25">
      <c r="A7" t="s">
        <v>35</v>
      </c>
    </row>
    <row r="8" spans="1:9" x14ac:dyDescent="0.25">
      <c r="A8" t="s">
        <v>59</v>
      </c>
    </row>
    <row r="11" spans="1:9" x14ac:dyDescent="0.25">
      <c r="A11" t="s">
        <v>43</v>
      </c>
    </row>
    <row r="12" spans="1:9" x14ac:dyDescent="0.25">
      <c r="A12" t="s">
        <v>44</v>
      </c>
    </row>
    <row r="13" spans="1:9" x14ac:dyDescent="0.25">
      <c r="A13" t="s">
        <v>45</v>
      </c>
    </row>
    <row r="14" spans="1:9" x14ac:dyDescent="0.25">
      <c r="A14" t="s">
        <v>46</v>
      </c>
    </row>
    <row r="15" spans="1:9" x14ac:dyDescent="0.25">
      <c r="A15" t="s">
        <v>47</v>
      </c>
    </row>
    <row r="16" spans="1:9" x14ac:dyDescent="0.25">
      <c r="A16" t="s">
        <v>48</v>
      </c>
    </row>
    <row r="17" spans="1:1" x14ac:dyDescent="0.25">
      <c r="A17" t="s">
        <v>59</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59</v>
      </c>
    </row>
    <row r="26" spans="1:1" x14ac:dyDescent="0.25">
      <c r="A26" t="s">
        <v>81</v>
      </c>
    </row>
    <row r="27" spans="1:1" x14ac:dyDescent="0.25">
      <c r="A27" t="s">
        <v>83</v>
      </c>
    </row>
    <row r="28" spans="1:1" x14ac:dyDescent="0.25">
      <c r="A28" t="s">
        <v>86</v>
      </c>
    </row>
    <row r="29" spans="1:1" x14ac:dyDescent="0.25">
      <c r="A29" t="s">
        <v>88</v>
      </c>
    </row>
    <row r="30" spans="1:1" x14ac:dyDescent="0.25">
      <c r="A30" t="s">
        <v>87</v>
      </c>
    </row>
    <row r="31" spans="1:1" x14ac:dyDescent="0.25">
      <c r="A31" t="s">
        <v>85</v>
      </c>
    </row>
    <row r="32" spans="1:1" x14ac:dyDescent="0.25">
      <c r="A32" t="s">
        <v>92</v>
      </c>
    </row>
    <row r="33" spans="1:1" x14ac:dyDescent="0.25">
      <c r="A33" t="s">
        <v>68</v>
      </c>
    </row>
    <row r="34" spans="1:1" x14ac:dyDescent="0.25">
      <c r="A34" t="s">
        <v>79</v>
      </c>
    </row>
    <row r="35" spans="1:1" x14ac:dyDescent="0.25">
      <c r="A35" t="s">
        <v>76</v>
      </c>
    </row>
    <row r="36" spans="1:1" x14ac:dyDescent="0.25">
      <c r="A36" t="s">
        <v>84</v>
      </c>
    </row>
    <row r="37" spans="1:1" x14ac:dyDescent="0.25">
      <c r="A37" t="s">
        <v>80</v>
      </c>
    </row>
    <row r="38" spans="1:1" x14ac:dyDescent="0.25">
      <c r="A38" t="s">
        <v>69</v>
      </c>
    </row>
    <row r="39" spans="1:1" x14ac:dyDescent="0.25">
      <c r="A39" t="s">
        <v>70</v>
      </c>
    </row>
    <row r="40" spans="1:1" x14ac:dyDescent="0.25">
      <c r="A40" t="s">
        <v>71</v>
      </c>
    </row>
    <row r="41" spans="1:1" x14ac:dyDescent="0.25">
      <c r="A41" t="s">
        <v>72</v>
      </c>
    </row>
    <row r="42" spans="1:1" x14ac:dyDescent="0.25">
      <c r="A42" t="s">
        <v>73</v>
      </c>
    </row>
    <row r="43" spans="1:1" x14ac:dyDescent="0.25">
      <c r="A43" t="s">
        <v>74</v>
      </c>
    </row>
    <row r="44" spans="1:1" x14ac:dyDescent="0.25">
      <c r="A44" t="s">
        <v>90</v>
      </c>
    </row>
    <row r="45" spans="1:1" x14ac:dyDescent="0.25">
      <c r="A45" t="s">
        <v>91</v>
      </c>
    </row>
    <row r="46" spans="1:1" x14ac:dyDescent="0.25">
      <c r="A46" t="s">
        <v>77</v>
      </c>
    </row>
    <row r="47" spans="1:1" x14ac:dyDescent="0.25">
      <c r="A47" t="s">
        <v>78</v>
      </c>
    </row>
    <row r="48" spans="1:1" x14ac:dyDescent="0.25">
      <c r="A48" t="s">
        <v>67</v>
      </c>
    </row>
    <row r="49" spans="1:1" x14ac:dyDescent="0.25">
      <c r="A49" t="s">
        <v>82</v>
      </c>
    </row>
    <row r="50" spans="1:1" x14ac:dyDescent="0.25">
      <c r="A50" t="s">
        <v>89</v>
      </c>
    </row>
    <row r="51" spans="1:1" x14ac:dyDescent="0.25">
      <c r="A51" t="s">
        <v>75</v>
      </c>
    </row>
    <row r="52" spans="1:1" x14ac:dyDescent="0.25">
      <c r="A52" t="s">
        <v>59</v>
      </c>
    </row>
    <row r="54" spans="1:1" x14ac:dyDescent="0.25">
      <c r="A54" t="s">
        <v>95</v>
      </c>
    </row>
    <row r="55" spans="1:1" x14ac:dyDescent="0.25">
      <c r="A55" t="s">
        <v>94</v>
      </c>
    </row>
    <row r="56" spans="1:1" x14ac:dyDescent="0.25">
      <c r="A56" t="s">
        <v>96</v>
      </c>
    </row>
    <row r="57" spans="1:1" x14ac:dyDescent="0.25">
      <c r="A57" t="s">
        <v>97</v>
      </c>
    </row>
    <row r="58" spans="1:1" x14ac:dyDescent="0.25">
      <c r="A58" t="s">
        <v>59</v>
      </c>
    </row>
    <row r="60" spans="1:1" x14ac:dyDescent="0.25">
      <c r="A60" t="s">
        <v>106</v>
      </c>
    </row>
    <row r="61" spans="1:1" x14ac:dyDescent="0.25">
      <c r="A61" t="s">
        <v>105</v>
      </c>
    </row>
    <row r="62" spans="1:1" x14ac:dyDescent="0.25">
      <c r="A62" t="s">
        <v>107</v>
      </c>
    </row>
    <row r="63" spans="1:1" x14ac:dyDescent="0.25">
      <c r="A63" t="s">
        <v>108</v>
      </c>
    </row>
    <row r="64" spans="1:1" x14ac:dyDescent="0.25">
      <c r="A64" t="s">
        <v>109</v>
      </c>
    </row>
    <row r="65" spans="1:1" x14ac:dyDescent="0.25">
      <c r="A65" t="s">
        <v>110</v>
      </c>
    </row>
    <row r="66" spans="1:1" x14ac:dyDescent="0.25">
      <c r="A66" t="s">
        <v>111</v>
      </c>
    </row>
    <row r="67" spans="1:1" x14ac:dyDescent="0.25">
      <c r="A67" t="s">
        <v>59</v>
      </c>
    </row>
  </sheetData>
  <sortState xmlns:xlrd2="http://schemas.microsoft.com/office/spreadsheetml/2017/richdata2" ref="A26:A51">
    <sortCondition ref="A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showGridLines="0" zoomScaleNormal="100" workbookViewId="0">
      <selection activeCell="D6" sqref="D6"/>
    </sheetView>
  </sheetViews>
  <sheetFormatPr defaultColWidth="9.140625" defaultRowHeight="15" x14ac:dyDescent="0.25"/>
  <cols>
    <col min="1" max="1" width="25.28515625" style="14" customWidth="1"/>
    <col min="2" max="2" width="38.42578125" style="14" customWidth="1"/>
    <col min="3" max="3" width="47.140625" style="14" customWidth="1"/>
    <col min="4" max="4" width="17.85546875" style="14" customWidth="1"/>
    <col min="5" max="5" width="13.7109375" style="14" customWidth="1"/>
    <col min="6" max="6" width="12.5703125" style="14" customWidth="1"/>
    <col min="7" max="7" width="14.85546875" style="14" customWidth="1"/>
    <col min="8" max="8" width="13.85546875" style="14" customWidth="1"/>
    <col min="9" max="9" width="12" style="14" customWidth="1"/>
    <col min="10" max="10" width="13.140625" style="14" customWidth="1"/>
    <col min="11" max="16384" width="9.140625" style="14"/>
  </cols>
  <sheetData>
    <row r="1" spans="1:10" ht="42" customHeight="1" x14ac:dyDescent="0.25">
      <c r="A1" s="80" t="s">
        <v>9</v>
      </c>
      <c r="B1" s="80"/>
      <c r="C1" s="80"/>
      <c r="D1" s="80"/>
      <c r="E1" s="3" t="s">
        <v>19</v>
      </c>
      <c r="F1" s="2">
        <f>Assurances!M1</f>
        <v>5676</v>
      </c>
      <c r="G1" s="4" t="s">
        <v>21</v>
      </c>
      <c r="H1" s="1">
        <v>0</v>
      </c>
      <c r="I1" s="18" t="s">
        <v>20</v>
      </c>
      <c r="J1" s="9">
        <f>F1-SUM(H1+'Involvement of Parents'!O1+'Annual Parent Meeting'!G1+'Flexible Parent Meeting'!H1+'Building Capacity'!J1+'Staff Development'!J1+'Other Activity'!J1+Communication!O1+Accesssibility!O1+Barriers!G1)</f>
        <v>26</v>
      </c>
    </row>
    <row r="2" spans="1:10" ht="48.75" customHeight="1" x14ac:dyDescent="0.25">
      <c r="A2" s="81" t="s">
        <v>113</v>
      </c>
      <c r="B2" s="81"/>
      <c r="C2" s="81"/>
      <c r="D2" s="81"/>
    </row>
    <row r="3" spans="1:10" ht="46.5" customHeight="1" x14ac:dyDescent="0.25">
      <c r="A3" s="30" t="s">
        <v>10</v>
      </c>
      <c r="B3" s="32" t="s">
        <v>22</v>
      </c>
      <c r="C3" s="32" t="s">
        <v>28</v>
      </c>
      <c r="D3" s="30" t="s">
        <v>29</v>
      </c>
    </row>
    <row r="4" spans="1:10" ht="45.75" x14ac:dyDescent="0.25">
      <c r="A4" s="31" t="s">
        <v>11</v>
      </c>
      <c r="B4" s="26" t="s">
        <v>118</v>
      </c>
      <c r="C4" s="26" t="s">
        <v>119</v>
      </c>
      <c r="D4" s="31" t="s">
        <v>37</v>
      </c>
    </row>
    <row r="5" spans="1:10" ht="45.75" x14ac:dyDescent="0.25">
      <c r="A5" s="31" t="s">
        <v>30</v>
      </c>
      <c r="B5" s="26" t="s">
        <v>120</v>
      </c>
      <c r="C5" s="26" t="s">
        <v>121</v>
      </c>
      <c r="D5" s="31" t="s">
        <v>37</v>
      </c>
    </row>
    <row r="6" spans="1:10" ht="45.75" x14ac:dyDescent="0.25">
      <c r="A6" s="31" t="s">
        <v>59</v>
      </c>
      <c r="B6" s="26" t="s">
        <v>122</v>
      </c>
      <c r="C6" s="26" t="s">
        <v>123</v>
      </c>
      <c r="D6" s="31" t="s">
        <v>37</v>
      </c>
    </row>
    <row r="7" spans="1:10" ht="15.75" x14ac:dyDescent="0.25">
      <c r="A7" s="31"/>
      <c r="B7" s="26"/>
      <c r="C7" s="26"/>
      <c r="D7" s="31"/>
    </row>
    <row r="8" spans="1:10" ht="15.75" x14ac:dyDescent="0.25">
      <c r="A8" s="31"/>
      <c r="B8" s="26"/>
      <c r="C8" s="26"/>
      <c r="D8" s="31"/>
    </row>
    <row r="9" spans="1:10" ht="15.75" x14ac:dyDescent="0.25">
      <c r="A9" s="31"/>
      <c r="B9" s="26"/>
      <c r="C9" s="26"/>
      <c r="D9" s="31"/>
    </row>
    <row r="10" spans="1:10" ht="15.75" x14ac:dyDescent="0.25">
      <c r="A10" s="31"/>
      <c r="B10" s="26"/>
      <c r="C10" s="26"/>
      <c r="D10" s="31"/>
    </row>
    <row r="11" spans="1:10" ht="15.75" x14ac:dyDescent="0.25">
      <c r="A11" s="31"/>
      <c r="B11" s="26"/>
      <c r="C11" s="26"/>
      <c r="D11" s="31"/>
    </row>
    <row r="12" spans="1:10" ht="15.75" x14ac:dyDescent="0.25">
      <c r="A12" s="31"/>
      <c r="B12" s="26"/>
      <c r="C12" s="26"/>
      <c r="D12" s="31"/>
    </row>
  </sheetData>
  <sheetProtection sheet="1" selectLockedCells="1"/>
  <mergeCells count="2">
    <mergeCell ref="A1:D1"/>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'Dropdown lists'!$I$1:$I$4</xm:f>
          </x14:formula1>
          <xm:sqref>D4:D12</xm:sqref>
        </x14:dataValidation>
        <x14:dataValidation type="list" allowBlank="1" showInputMessage="1" showErrorMessage="1" xr:uid="{00000000-0002-0000-0300-000001000000}">
          <x14:formula1>
            <xm:f>'Dropdown lists'!$A$1:$A$8</xm:f>
          </x14:formula1>
          <xm:sqref>A4:A12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showGridLines="0" workbookViewId="0">
      <selection activeCell="A9" sqref="A9"/>
    </sheetView>
  </sheetViews>
  <sheetFormatPr defaultColWidth="9.140625" defaultRowHeight="15" x14ac:dyDescent="0.25"/>
  <cols>
    <col min="1" max="1" width="33.42578125" style="14" customWidth="1"/>
    <col min="2" max="2" width="42.28515625" style="14" customWidth="1"/>
    <col min="3" max="3" width="37.5703125" style="14" customWidth="1"/>
    <col min="4" max="4" width="13.7109375" style="14" customWidth="1"/>
    <col min="5" max="5" width="12.7109375" style="14" customWidth="1"/>
    <col min="6" max="6" width="14.5703125" style="14" customWidth="1"/>
    <col min="7" max="7" width="12.42578125" style="14" customWidth="1"/>
    <col min="8" max="8" width="12.28515625" style="14" customWidth="1"/>
    <col min="9" max="9" width="13.140625" style="14" customWidth="1"/>
    <col min="10" max="16384" width="9.140625" style="14"/>
  </cols>
  <sheetData>
    <row r="1" spans="1:9" ht="42" customHeight="1" x14ac:dyDescent="0.25">
      <c r="A1" s="82" t="s">
        <v>12</v>
      </c>
      <c r="B1" s="83"/>
      <c r="C1" s="83"/>
      <c r="D1" s="19" t="s">
        <v>19</v>
      </c>
      <c r="E1" s="2">
        <f>Assurances!M1</f>
        <v>5676</v>
      </c>
      <c r="F1" s="20" t="s">
        <v>21</v>
      </c>
      <c r="G1" s="35">
        <v>50</v>
      </c>
      <c r="H1" s="21" t="s">
        <v>20</v>
      </c>
      <c r="I1" s="9">
        <f>E1-SUM(G1+'Involvement of Parents'!O1+'Coordination and Integration'!H1+'Flexible Parent Meeting'!H1+'Building Capacity'!J1+'Staff Development'!J1+'Other Activity'!J1+Communication!O1+Accesssibility!O1+Barriers!G1)</f>
        <v>26</v>
      </c>
    </row>
    <row r="2" spans="1:9" ht="73.5" customHeight="1" x14ac:dyDescent="0.25">
      <c r="A2" s="52" t="s">
        <v>49</v>
      </c>
      <c r="B2" s="84"/>
      <c r="C2" s="84"/>
    </row>
    <row r="3" spans="1:9" ht="37.5" customHeight="1" x14ac:dyDescent="0.25">
      <c r="A3" s="30" t="s">
        <v>40</v>
      </c>
      <c r="B3" s="33" t="s">
        <v>41</v>
      </c>
      <c r="C3" s="32" t="s">
        <v>42</v>
      </c>
    </row>
    <row r="4" spans="1:9" ht="15.75" x14ac:dyDescent="0.25">
      <c r="A4" s="31" t="s">
        <v>43</v>
      </c>
      <c r="B4" s="26" t="s">
        <v>143</v>
      </c>
      <c r="C4" s="26" t="s">
        <v>127</v>
      </c>
    </row>
    <row r="5" spans="1:9" ht="15.75" x14ac:dyDescent="0.25">
      <c r="A5" s="31" t="s">
        <v>44</v>
      </c>
      <c r="B5" s="26" t="s">
        <v>128</v>
      </c>
      <c r="C5" s="26" t="s">
        <v>135</v>
      </c>
    </row>
    <row r="6" spans="1:9" ht="15.75" x14ac:dyDescent="0.25">
      <c r="A6" s="31" t="s">
        <v>45</v>
      </c>
      <c r="B6" s="26" t="s">
        <v>129</v>
      </c>
      <c r="C6" s="26" t="s">
        <v>135</v>
      </c>
    </row>
    <row r="7" spans="1:9" ht="15.75" x14ac:dyDescent="0.25">
      <c r="A7" s="31" t="s">
        <v>46</v>
      </c>
      <c r="B7" s="26" t="s">
        <v>143</v>
      </c>
      <c r="C7" s="26" t="s">
        <v>135</v>
      </c>
    </row>
    <row r="8" spans="1:9" ht="30.75" x14ac:dyDescent="0.25">
      <c r="A8" s="31" t="s">
        <v>48</v>
      </c>
      <c r="B8" s="26" t="s">
        <v>144</v>
      </c>
      <c r="C8" s="26" t="s">
        <v>135</v>
      </c>
    </row>
    <row r="9" spans="1:9" ht="15.75" x14ac:dyDescent="0.25">
      <c r="A9" s="31"/>
      <c r="B9" s="26"/>
      <c r="C9" s="26"/>
    </row>
    <row r="10" spans="1:9" ht="15.75" x14ac:dyDescent="0.25">
      <c r="A10" s="31"/>
      <c r="B10" s="26"/>
      <c r="C10" s="26"/>
    </row>
    <row r="11" spans="1:9" ht="15.75" x14ac:dyDescent="0.25">
      <c r="A11" s="31"/>
      <c r="B11" s="26"/>
      <c r="C11" s="26"/>
    </row>
    <row r="12" spans="1:9" ht="15.75" x14ac:dyDescent="0.25">
      <c r="A12" s="31"/>
      <c r="B12" s="26"/>
      <c r="C12" s="26"/>
    </row>
  </sheetData>
  <sheetProtection sheet="1" selectLockedCells="1"/>
  <mergeCells count="2">
    <mergeCell ref="A1:C1"/>
    <mergeCell ref="A2:C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 lists'!$A$11:$A$17</xm:f>
          </x14:formula1>
          <xm:sqref>A4:A12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
  <sheetViews>
    <sheetView showGridLines="0" workbookViewId="0">
      <selection activeCell="C5" sqref="C5"/>
    </sheetView>
  </sheetViews>
  <sheetFormatPr defaultColWidth="9.140625" defaultRowHeight="15" x14ac:dyDescent="0.25"/>
  <cols>
    <col min="1" max="1" width="30.42578125" style="14" customWidth="1"/>
    <col min="2" max="2" width="59.140625" style="14" customWidth="1"/>
    <col min="3" max="3" width="16.85546875" style="14" customWidth="1"/>
    <col min="4" max="5" width="14.28515625" style="14" customWidth="1"/>
    <col min="6" max="6" width="14.5703125" style="14" customWidth="1"/>
    <col min="7" max="7" width="13.42578125" style="14" customWidth="1"/>
    <col min="8" max="8" width="14.28515625" style="14" bestFit="1" customWidth="1"/>
    <col min="9" max="9" width="12.28515625" style="14" customWidth="1"/>
    <col min="10" max="10" width="13.7109375" style="14" bestFit="1" customWidth="1"/>
    <col min="11" max="16384" width="9.140625" style="14"/>
  </cols>
  <sheetData>
    <row r="1" spans="1:10" ht="42" customHeight="1" x14ac:dyDescent="0.25">
      <c r="A1" s="82" t="s">
        <v>13</v>
      </c>
      <c r="B1" s="82"/>
      <c r="C1" s="82"/>
      <c r="D1" s="82"/>
      <c r="E1" s="19" t="s">
        <v>19</v>
      </c>
      <c r="F1" s="2">
        <f>Assurances!M1</f>
        <v>5676</v>
      </c>
      <c r="G1" s="22" t="s">
        <v>21</v>
      </c>
      <c r="H1" s="27"/>
      <c r="I1" s="23" t="s">
        <v>20</v>
      </c>
      <c r="J1" s="9">
        <f>F1-SUM(H1+'Involvement of Parents'!O1+'Coordination and Integration'!H1+'Annual Parent Meeting'!G1+'Building Capacity'!J1+'Staff Development'!J1+'Other Activity'!J1+Communication!O1+Accesssibility!O1+Barriers!G1)</f>
        <v>26</v>
      </c>
    </row>
    <row r="2" spans="1:10" ht="91.15" customHeight="1" x14ac:dyDescent="0.25">
      <c r="A2" s="52" t="s">
        <v>114</v>
      </c>
      <c r="B2" s="85"/>
      <c r="C2" s="85"/>
      <c r="D2" s="85"/>
    </row>
    <row r="3" spans="1:10" ht="41.25" customHeight="1" x14ac:dyDescent="0.25">
      <c r="A3" s="52" t="s">
        <v>115</v>
      </c>
      <c r="B3" s="85"/>
      <c r="C3" s="85"/>
      <c r="D3" s="85"/>
    </row>
    <row r="4" spans="1:10" ht="18" customHeight="1" x14ac:dyDescent="0.25">
      <c r="A4" s="30" t="s">
        <v>50</v>
      </c>
      <c r="B4" s="33" t="s">
        <v>51</v>
      </c>
      <c r="C4" s="30" t="s">
        <v>29</v>
      </c>
      <c r="D4" s="30" t="s">
        <v>52</v>
      </c>
    </row>
    <row r="5" spans="1:10" ht="30.75" x14ac:dyDescent="0.25">
      <c r="A5" s="31" t="s">
        <v>59</v>
      </c>
      <c r="B5" s="26" t="s">
        <v>152</v>
      </c>
      <c r="C5" s="31" t="s">
        <v>39</v>
      </c>
      <c r="D5" s="29"/>
    </row>
    <row r="6" spans="1:10" ht="15.75" x14ac:dyDescent="0.25">
      <c r="A6" s="31"/>
      <c r="B6" s="26"/>
      <c r="C6" s="31"/>
      <c r="D6" s="29"/>
    </row>
    <row r="7" spans="1:10" ht="15.75" x14ac:dyDescent="0.25">
      <c r="A7" s="31"/>
      <c r="B7" s="26"/>
      <c r="C7" s="31"/>
      <c r="D7" s="29"/>
    </row>
    <row r="8" spans="1:10" ht="15.75" x14ac:dyDescent="0.25">
      <c r="A8" s="31"/>
      <c r="B8" s="26"/>
      <c r="C8" s="31"/>
      <c r="D8" s="29"/>
    </row>
    <row r="9" spans="1:10" ht="15.75" x14ac:dyDescent="0.25">
      <c r="A9" s="31"/>
      <c r="B9" s="26"/>
      <c r="C9" s="31"/>
      <c r="D9" s="29"/>
    </row>
    <row r="10" spans="1:10" ht="15.75" x14ac:dyDescent="0.25">
      <c r="A10" s="31"/>
      <c r="B10" s="26"/>
      <c r="C10" s="31"/>
      <c r="D10" s="29"/>
    </row>
    <row r="11" spans="1:10" ht="15.75" x14ac:dyDescent="0.25">
      <c r="A11" s="31"/>
      <c r="B11" s="26"/>
      <c r="C11" s="31"/>
      <c r="D11" s="29"/>
    </row>
    <row r="12" spans="1:10" ht="15.75" x14ac:dyDescent="0.25">
      <c r="A12" s="31"/>
      <c r="B12" s="26"/>
      <c r="C12" s="31"/>
      <c r="D12" s="29"/>
    </row>
    <row r="13" spans="1:10" ht="15.75" x14ac:dyDescent="0.25">
      <c r="A13" s="31"/>
      <c r="B13" s="26"/>
      <c r="C13" s="31"/>
      <c r="D13" s="29"/>
    </row>
    <row r="14" spans="1:10" ht="15.75" x14ac:dyDescent="0.25">
      <c r="A14" s="31"/>
      <c r="B14" s="26"/>
      <c r="C14" s="31"/>
      <c r="D14" s="29"/>
    </row>
    <row r="15" spans="1:10" ht="15.75" x14ac:dyDescent="0.25">
      <c r="A15" s="31"/>
      <c r="B15" s="26"/>
      <c r="C15" s="31"/>
      <c r="D15" s="29"/>
    </row>
    <row r="16" spans="1:10" ht="15.75" x14ac:dyDescent="0.25">
      <c r="A16" s="31"/>
      <c r="B16" s="26"/>
      <c r="C16" s="31"/>
      <c r="D16" s="29"/>
    </row>
    <row r="17" spans="1:4" ht="15.75" x14ac:dyDescent="0.25">
      <c r="A17" s="6"/>
      <c r="B17" s="6"/>
      <c r="C17" s="6"/>
      <c r="D17" s="6"/>
    </row>
  </sheetData>
  <sheetProtection sheet="1" selectLockedCells="1"/>
  <mergeCells count="3">
    <mergeCell ref="A1:D1"/>
    <mergeCell ref="A2:D2"/>
    <mergeCell ref="A3:D3"/>
  </mergeCells>
  <dataValidations count="1">
    <dataValidation type="decimal" operator="greaterThanOrEqual" allowBlank="1" showInputMessage="1" showErrorMessage="1" sqref="D5" xr:uid="{00000000-0002-0000-0500-000000000000}">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4" r:id="rId3" name="Check Box 2">
              <controlPr defaultSize="0" autoFill="0" autoLine="0" autoPict="0">
                <anchor moveWithCells="1">
                  <from>
                    <xdr:col>0</xdr:col>
                    <xdr:colOff>19050</xdr:colOff>
                    <xdr:row>1</xdr:row>
                    <xdr:rowOff>390525</xdr:rowOff>
                  </from>
                  <to>
                    <xdr:col>0</xdr:col>
                    <xdr:colOff>323850</xdr:colOff>
                    <xdr:row>1</xdr:row>
                    <xdr:rowOff>609600</xdr:rowOff>
                  </to>
                </anchor>
              </controlPr>
            </control>
          </mc:Choice>
        </mc:AlternateContent>
        <mc:AlternateContent xmlns:mc="http://schemas.openxmlformats.org/markup-compatibility/2006">
          <mc:Choice Requires="x14">
            <control shapeId="8197" r:id="rId4" name="Check Box 5">
              <controlPr defaultSize="0" autoFill="0" autoLine="0" autoPict="0">
                <anchor moveWithCells="1">
                  <from>
                    <xdr:col>0</xdr:col>
                    <xdr:colOff>19050</xdr:colOff>
                    <xdr:row>1</xdr:row>
                    <xdr:rowOff>571500</xdr:rowOff>
                  </from>
                  <to>
                    <xdr:col>0</xdr:col>
                    <xdr:colOff>323850</xdr:colOff>
                    <xdr:row>1</xdr:row>
                    <xdr:rowOff>781050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0</xdr:col>
                    <xdr:colOff>19050</xdr:colOff>
                    <xdr:row>1</xdr:row>
                    <xdr:rowOff>742950</xdr:rowOff>
                  </from>
                  <to>
                    <xdr:col>0</xdr:col>
                    <xdr:colOff>323850</xdr:colOff>
                    <xdr:row>1</xdr:row>
                    <xdr:rowOff>971550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'Dropdown lists'!$I$1:$I$4</xm:f>
          </x14:formula1>
          <xm:sqref>C5:C16</xm:sqref>
        </x14:dataValidation>
        <x14:dataValidation type="list" allowBlank="1" showInputMessage="1" showErrorMessage="1" xr:uid="{00000000-0002-0000-0500-000002000000}">
          <x14:formula1>
            <xm:f>'Dropdown lists'!$A$19:$A$24</xm:f>
          </x14:formula1>
          <xm:sqref>A5:A16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7"/>
  <sheetViews>
    <sheetView showGridLines="0" tabSelected="1" topLeftCell="C1" zoomScaleNormal="100" workbookViewId="0">
      <selection activeCell="E8" sqref="E8"/>
    </sheetView>
  </sheetViews>
  <sheetFormatPr defaultColWidth="9.140625" defaultRowHeight="15" x14ac:dyDescent="0.2"/>
  <cols>
    <col min="1" max="1" width="27.28515625" style="6" customWidth="1"/>
    <col min="2" max="2" width="33.140625" style="6" customWidth="1"/>
    <col min="3" max="3" width="34.28515625" style="6" customWidth="1"/>
    <col min="4" max="4" width="15.42578125" style="6" customWidth="1"/>
    <col min="5" max="5" width="15.28515625" style="6" customWidth="1"/>
    <col min="6" max="6" width="17.7109375" style="6" customWidth="1"/>
    <col min="7" max="7" width="12.28515625" style="6" customWidth="1"/>
    <col min="8" max="8" width="14.28515625" style="6" customWidth="1"/>
    <col min="9" max="9" width="14.5703125" style="6" customWidth="1"/>
    <col min="10" max="10" width="13" style="6" customWidth="1"/>
    <col min="11" max="11" width="11.85546875" style="6" customWidth="1"/>
    <col min="12" max="12" width="13.7109375" style="6" bestFit="1" customWidth="1"/>
    <col min="13" max="16384" width="9.140625" style="6"/>
  </cols>
  <sheetData>
    <row r="1" spans="1:12" ht="42" customHeight="1" x14ac:dyDescent="0.25">
      <c r="A1" s="86" t="s">
        <v>58</v>
      </c>
      <c r="B1" s="87"/>
      <c r="C1" s="87"/>
      <c r="D1" s="87"/>
      <c r="E1" s="87"/>
      <c r="F1" s="88"/>
      <c r="G1" s="19" t="s">
        <v>19</v>
      </c>
      <c r="H1" s="2">
        <f>Assurances!M1</f>
        <v>5676</v>
      </c>
      <c r="I1" s="20" t="s">
        <v>21</v>
      </c>
      <c r="J1" s="27">
        <f>SUM(F4:F17)</f>
        <v>700</v>
      </c>
      <c r="K1" s="21" t="s">
        <v>20</v>
      </c>
      <c r="L1" s="9">
        <f>H1-SUM(J1+'Involvement of Parents'!O1+'Coordination and Integration'!H1+'Annual Parent Meeting'!G1+'Flexible Parent Meeting'!H1+'Staff Development'!J1+'Other Activity'!J1+Communication!O1+Accesssibility!O1+Barriers!G1)</f>
        <v>26</v>
      </c>
    </row>
    <row r="2" spans="1:12" ht="81" customHeight="1" x14ac:dyDescent="0.2">
      <c r="A2" s="89" t="s">
        <v>27</v>
      </c>
      <c r="B2" s="90"/>
      <c r="C2" s="90"/>
      <c r="D2" s="90"/>
      <c r="E2" s="90"/>
      <c r="F2" s="91"/>
    </row>
    <row r="3" spans="1:12" ht="36" x14ac:dyDescent="0.25">
      <c r="A3" s="30" t="s">
        <v>60</v>
      </c>
      <c r="B3" s="33" t="s">
        <v>61</v>
      </c>
      <c r="C3" s="32" t="s">
        <v>28</v>
      </c>
      <c r="D3" s="30" t="s">
        <v>29</v>
      </c>
      <c r="E3" s="30" t="s">
        <v>42</v>
      </c>
      <c r="F3" s="30" t="s">
        <v>62</v>
      </c>
    </row>
    <row r="4" spans="1:12" ht="90" x14ac:dyDescent="0.2">
      <c r="A4" s="26" t="s">
        <v>124</v>
      </c>
      <c r="B4" s="26" t="s">
        <v>131</v>
      </c>
      <c r="C4" s="26" t="s">
        <v>139</v>
      </c>
      <c r="D4" s="26" t="s">
        <v>37</v>
      </c>
      <c r="E4" s="36" t="s">
        <v>145</v>
      </c>
      <c r="F4" s="28">
        <v>200</v>
      </c>
    </row>
    <row r="5" spans="1:12" ht="75" x14ac:dyDescent="0.2">
      <c r="A5" s="26" t="s">
        <v>125</v>
      </c>
      <c r="B5" s="26" t="s">
        <v>132</v>
      </c>
      <c r="C5" s="26" t="s">
        <v>139</v>
      </c>
      <c r="D5" s="26" t="s">
        <v>37</v>
      </c>
      <c r="E5" s="26" t="s">
        <v>146</v>
      </c>
      <c r="F5" s="28">
        <v>200</v>
      </c>
    </row>
    <row r="6" spans="1:12" ht="75" x14ac:dyDescent="0.2">
      <c r="A6" s="26" t="s">
        <v>126</v>
      </c>
      <c r="B6" s="26" t="s">
        <v>133</v>
      </c>
      <c r="C6" s="26" t="s">
        <v>139</v>
      </c>
      <c r="D6" s="26" t="s">
        <v>37</v>
      </c>
      <c r="E6" s="26" t="s">
        <v>147</v>
      </c>
      <c r="F6" s="28">
        <v>100</v>
      </c>
    </row>
    <row r="7" spans="1:12" ht="90" x14ac:dyDescent="0.2">
      <c r="A7" s="26" t="s">
        <v>130</v>
      </c>
      <c r="B7" s="26" t="s">
        <v>138</v>
      </c>
      <c r="C7" s="26" t="s">
        <v>139</v>
      </c>
      <c r="D7" s="26" t="s">
        <v>37</v>
      </c>
      <c r="E7" s="26" t="s">
        <v>135</v>
      </c>
      <c r="F7" s="28">
        <v>200</v>
      </c>
    </row>
    <row r="8" spans="1:12" ht="75" x14ac:dyDescent="0.2">
      <c r="A8" s="26" t="s">
        <v>136</v>
      </c>
      <c r="B8" s="26" t="s">
        <v>137</v>
      </c>
      <c r="C8" s="26" t="s">
        <v>139</v>
      </c>
      <c r="D8" s="26" t="s">
        <v>37</v>
      </c>
      <c r="E8" s="26" t="s">
        <v>148</v>
      </c>
      <c r="F8" s="28"/>
    </row>
    <row r="9" spans="1:12" x14ac:dyDescent="0.2">
      <c r="A9" s="26"/>
      <c r="B9" s="26"/>
      <c r="C9" s="26"/>
      <c r="D9" s="26"/>
      <c r="E9" s="26"/>
      <c r="F9" s="28"/>
    </row>
    <row r="10" spans="1:12" x14ac:dyDescent="0.2">
      <c r="A10" s="26"/>
      <c r="B10" s="26"/>
      <c r="C10" s="26"/>
      <c r="D10" s="26"/>
      <c r="E10" s="26"/>
      <c r="F10" s="28"/>
    </row>
    <row r="11" spans="1:12" x14ac:dyDescent="0.2">
      <c r="A11" s="26"/>
      <c r="B11" s="26"/>
      <c r="C11" s="26"/>
      <c r="D11" s="26"/>
      <c r="E11" s="26"/>
      <c r="F11" s="28"/>
    </row>
    <row r="12" spans="1:12" x14ac:dyDescent="0.2">
      <c r="A12" s="26"/>
      <c r="B12" s="26"/>
      <c r="C12" s="26"/>
      <c r="D12" s="26"/>
      <c r="E12" s="26"/>
      <c r="F12" s="28"/>
    </row>
    <row r="13" spans="1:12" x14ac:dyDescent="0.2">
      <c r="A13" s="26"/>
      <c r="B13" s="26"/>
      <c r="C13" s="26"/>
      <c r="D13" s="26"/>
      <c r="E13" s="26"/>
      <c r="F13" s="28"/>
    </row>
    <row r="14" spans="1:12" x14ac:dyDescent="0.2">
      <c r="A14" s="26"/>
      <c r="B14" s="26"/>
      <c r="C14" s="26"/>
      <c r="D14" s="26"/>
      <c r="E14" s="26"/>
      <c r="F14" s="28"/>
    </row>
    <row r="15" spans="1:12" x14ac:dyDescent="0.2">
      <c r="A15" s="26"/>
      <c r="B15" s="26"/>
      <c r="C15" s="26"/>
      <c r="D15" s="26"/>
      <c r="E15" s="26"/>
      <c r="F15" s="28"/>
    </row>
    <row r="16" spans="1:12" x14ac:dyDescent="0.2">
      <c r="A16" s="26"/>
      <c r="B16" s="26"/>
      <c r="C16" s="26"/>
      <c r="D16" s="26"/>
      <c r="E16" s="26"/>
      <c r="F16" s="28"/>
    </row>
    <row r="17" spans="1:6" x14ac:dyDescent="0.2">
      <c r="A17" s="26"/>
      <c r="B17" s="26"/>
      <c r="C17" s="26"/>
      <c r="D17" s="26"/>
      <c r="E17" s="26"/>
      <c r="F17" s="28"/>
    </row>
  </sheetData>
  <sheetProtection sheet="1" selectLockedCells="1"/>
  <mergeCells count="2">
    <mergeCell ref="A1:F1"/>
    <mergeCell ref="A2:F2"/>
  </mergeCells>
  <dataValidations count="1">
    <dataValidation type="decimal" operator="greaterThanOrEqual" allowBlank="1" showInputMessage="1" showErrorMessage="1" sqref="F4:F17" xr:uid="{00000000-0002-0000-0600-000000000000}">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'Dropdown lists'!$I$1:$I$4</xm:f>
          </x14:formula1>
          <xm:sqref>D4:D17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7"/>
  <sheetViews>
    <sheetView showGridLines="0" workbookViewId="0">
      <selection activeCell="D4" sqref="D4"/>
    </sheetView>
  </sheetViews>
  <sheetFormatPr defaultColWidth="9.140625" defaultRowHeight="15" x14ac:dyDescent="0.2"/>
  <cols>
    <col min="1" max="1" width="26.42578125" style="6" customWidth="1"/>
    <col min="2" max="2" width="30.7109375" style="6" customWidth="1"/>
    <col min="3" max="3" width="31.7109375" style="6" customWidth="1"/>
    <col min="4" max="5" width="17.7109375" style="6" customWidth="1"/>
    <col min="6" max="6" width="15" style="6" customWidth="1"/>
    <col min="7" max="7" width="12.85546875" style="6" customWidth="1"/>
    <col min="8" max="9" width="14.42578125" style="6" customWidth="1"/>
    <col min="10" max="10" width="14.28515625" style="6" bestFit="1" customWidth="1"/>
    <col min="11" max="11" width="11.42578125" style="6" customWidth="1"/>
    <col min="12" max="12" width="15" style="6" bestFit="1" customWidth="1"/>
    <col min="13" max="16384" width="9.140625" style="6"/>
  </cols>
  <sheetData>
    <row r="1" spans="1:12" ht="42" customHeight="1" x14ac:dyDescent="0.25">
      <c r="A1" s="86" t="s">
        <v>14</v>
      </c>
      <c r="B1" s="87"/>
      <c r="C1" s="87"/>
      <c r="D1" s="87"/>
      <c r="E1" s="87"/>
      <c r="F1" s="88"/>
      <c r="G1" s="19" t="s">
        <v>19</v>
      </c>
      <c r="H1" s="2">
        <f>Assurances!M1</f>
        <v>5676</v>
      </c>
      <c r="I1" s="20" t="s">
        <v>21</v>
      </c>
      <c r="J1" s="27">
        <f>SUM(F4:F17)</f>
        <v>50</v>
      </c>
      <c r="K1" s="21" t="s">
        <v>20</v>
      </c>
      <c r="L1" s="9">
        <f>H1-SUM(J1+'Involvement of Parents'!O1+'Coordination and Integration'!H1+'Annual Parent Meeting'!G1+'Flexible Parent Meeting'!H1+'Building Capacity'!J1+'Other Activity'!J1+Communication!O1+Accesssibility!O1+Barriers!G1)</f>
        <v>26</v>
      </c>
    </row>
    <row r="2" spans="1:12" ht="164.25" customHeight="1" x14ac:dyDescent="0.2">
      <c r="A2" s="89" t="s">
        <v>63</v>
      </c>
      <c r="B2" s="90"/>
      <c r="C2" s="90"/>
      <c r="D2" s="90"/>
      <c r="E2" s="90"/>
      <c r="F2" s="91"/>
    </row>
    <row r="3" spans="1:12" ht="54" x14ac:dyDescent="0.25">
      <c r="A3" s="30" t="s">
        <v>64</v>
      </c>
      <c r="B3" s="32" t="s">
        <v>61</v>
      </c>
      <c r="C3" s="32" t="s">
        <v>65</v>
      </c>
      <c r="D3" s="30" t="s">
        <v>29</v>
      </c>
      <c r="E3" s="30" t="s">
        <v>42</v>
      </c>
      <c r="F3" s="30" t="s">
        <v>66</v>
      </c>
    </row>
    <row r="4" spans="1:12" ht="60" x14ac:dyDescent="0.2">
      <c r="A4" s="31" t="s">
        <v>69</v>
      </c>
      <c r="B4" s="26" t="s">
        <v>134</v>
      </c>
      <c r="C4" s="26" t="s">
        <v>119</v>
      </c>
      <c r="D4" s="31" t="s">
        <v>37</v>
      </c>
      <c r="E4" s="31" t="s">
        <v>135</v>
      </c>
      <c r="F4" s="29">
        <v>50</v>
      </c>
    </row>
    <row r="5" spans="1:12" x14ac:dyDescent="0.2">
      <c r="A5" s="31"/>
      <c r="B5" s="26"/>
      <c r="C5" s="31"/>
      <c r="D5" s="31"/>
      <c r="E5" s="31"/>
      <c r="F5" s="29"/>
    </row>
    <row r="6" spans="1:12" x14ac:dyDescent="0.2">
      <c r="A6" s="31"/>
      <c r="B6" s="26"/>
      <c r="C6" s="26"/>
      <c r="D6" s="31"/>
      <c r="E6" s="31"/>
      <c r="F6" s="29"/>
    </row>
    <row r="7" spans="1:12" x14ac:dyDescent="0.2">
      <c r="A7" s="31"/>
      <c r="B7" s="26"/>
      <c r="C7" s="26"/>
      <c r="D7" s="31"/>
      <c r="E7" s="31"/>
      <c r="F7" s="29"/>
    </row>
    <row r="8" spans="1:12" x14ac:dyDescent="0.2">
      <c r="A8" s="31"/>
      <c r="B8" s="26"/>
      <c r="C8" s="26"/>
      <c r="D8" s="31"/>
      <c r="E8" s="31"/>
      <c r="F8" s="29"/>
    </row>
    <row r="9" spans="1:12" x14ac:dyDescent="0.2">
      <c r="A9" s="31"/>
      <c r="B9" s="26"/>
      <c r="C9" s="26"/>
      <c r="D9" s="31"/>
      <c r="E9" s="31"/>
      <c r="F9" s="29"/>
    </row>
    <row r="10" spans="1:12" x14ac:dyDescent="0.2">
      <c r="A10" s="31"/>
      <c r="B10" s="26"/>
      <c r="C10" s="26"/>
      <c r="D10" s="31"/>
      <c r="E10" s="31"/>
      <c r="F10" s="29"/>
    </row>
    <row r="11" spans="1:12" x14ac:dyDescent="0.2">
      <c r="A11" s="31"/>
      <c r="B11" s="26"/>
      <c r="C11" s="26"/>
      <c r="D11" s="31"/>
      <c r="E11" s="31"/>
      <c r="F11" s="29"/>
    </row>
    <row r="12" spans="1:12" x14ac:dyDescent="0.2">
      <c r="A12" s="31"/>
      <c r="B12" s="26"/>
      <c r="C12" s="26"/>
      <c r="D12" s="31"/>
      <c r="E12" s="31"/>
      <c r="F12" s="29"/>
    </row>
    <row r="13" spans="1:12" x14ac:dyDescent="0.2">
      <c r="A13" s="31"/>
      <c r="B13" s="26"/>
      <c r="C13" s="26"/>
      <c r="D13" s="31"/>
      <c r="E13" s="31"/>
      <c r="F13" s="29"/>
    </row>
    <row r="14" spans="1:12" x14ac:dyDescent="0.2">
      <c r="A14" s="31"/>
      <c r="B14" s="26"/>
      <c r="C14" s="26"/>
      <c r="D14" s="31"/>
      <c r="E14" s="31"/>
      <c r="F14" s="29"/>
    </row>
    <row r="15" spans="1:12" x14ac:dyDescent="0.2">
      <c r="A15" s="31"/>
      <c r="B15" s="26"/>
      <c r="C15" s="26"/>
      <c r="D15" s="31"/>
      <c r="E15" s="31"/>
      <c r="F15" s="29"/>
    </row>
    <row r="16" spans="1:12" x14ac:dyDescent="0.2">
      <c r="A16" s="31"/>
      <c r="B16" s="26"/>
      <c r="C16" s="26"/>
      <c r="D16" s="31"/>
      <c r="E16" s="31"/>
      <c r="F16" s="29"/>
    </row>
    <row r="17" spans="1:6" x14ac:dyDescent="0.2">
      <c r="A17" s="31"/>
      <c r="B17" s="26"/>
      <c r="C17" s="26"/>
      <c r="D17" s="31"/>
      <c r="E17" s="31"/>
      <c r="F17" s="29"/>
    </row>
  </sheetData>
  <sheetProtection sheet="1" selectLockedCells="1"/>
  <mergeCells count="2">
    <mergeCell ref="A1:F1"/>
    <mergeCell ref="A2:F2"/>
  </mergeCells>
  <dataValidations count="1">
    <dataValidation type="decimal" operator="greaterThanOrEqual" allowBlank="1" showInputMessage="1" showErrorMessage="1" sqref="F4:F17" xr:uid="{00000000-0002-0000-0700-000000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'Dropdown lists'!$I$1:$I$4</xm:f>
          </x14:formula1>
          <xm:sqref>D4:D17</xm:sqref>
        </x14:dataValidation>
        <x14:dataValidation type="list" allowBlank="1" showInputMessage="1" showErrorMessage="1" xr:uid="{00000000-0002-0000-0700-000002000000}">
          <x14:formula1>
            <xm:f>'Dropdown lists'!$A$26:$A$52</xm:f>
          </x14:formula1>
          <xm:sqref>A4:A17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7"/>
  <sheetViews>
    <sheetView showGridLines="0" workbookViewId="0">
      <selection activeCell="E21" sqref="E21"/>
    </sheetView>
  </sheetViews>
  <sheetFormatPr defaultColWidth="9.140625" defaultRowHeight="15" x14ac:dyDescent="0.2"/>
  <cols>
    <col min="1" max="1" width="21.7109375" style="6" customWidth="1"/>
    <col min="2" max="2" width="27.7109375" style="6" customWidth="1"/>
    <col min="3" max="3" width="30.42578125" style="6" customWidth="1"/>
    <col min="4" max="4" width="14.28515625" style="6" customWidth="1"/>
    <col min="5" max="5" width="18.28515625" style="6" customWidth="1"/>
    <col min="6" max="6" width="15.28515625" style="6" customWidth="1"/>
    <col min="7" max="7" width="13" style="6" customWidth="1"/>
    <col min="8" max="8" width="12.5703125" style="6" customWidth="1"/>
    <col min="9" max="9" width="15.7109375" style="6" customWidth="1"/>
    <col min="10" max="10" width="14.28515625" style="6" bestFit="1" customWidth="1"/>
    <col min="11" max="11" width="12.28515625" style="6" customWidth="1"/>
    <col min="12" max="12" width="15" style="6" bestFit="1" customWidth="1"/>
    <col min="13" max="16384" width="9.140625" style="6"/>
  </cols>
  <sheetData>
    <row r="1" spans="1:12" ht="42" customHeight="1" x14ac:dyDescent="0.25">
      <c r="A1" s="92" t="s">
        <v>15</v>
      </c>
      <c r="B1" s="93"/>
      <c r="C1" s="93"/>
      <c r="D1" s="93"/>
      <c r="E1" s="93"/>
      <c r="F1" s="94"/>
      <c r="G1" s="19" t="s">
        <v>19</v>
      </c>
      <c r="H1" s="2">
        <f>Assurances!M1</f>
        <v>5676</v>
      </c>
      <c r="I1" s="20" t="s">
        <v>21</v>
      </c>
      <c r="J1" s="27">
        <f>SUM(F4:F17)</f>
        <v>0</v>
      </c>
      <c r="K1" s="21" t="s">
        <v>20</v>
      </c>
      <c r="L1" s="9">
        <f>H1-SUM(J1+'Involvement of Parents'!O1+'Annual Parent Meeting'!G1+'Coordination and Integration'!H1+'Flexible Parent Meeting'!H1+'Building Capacity'!J1+'Staff Development'!J1+Communication!O1+Accesssibility!O1+Barriers!G1)</f>
        <v>26</v>
      </c>
    </row>
    <row r="2" spans="1:12" ht="56.25" customHeight="1" x14ac:dyDescent="0.2">
      <c r="A2" s="75" t="s">
        <v>93</v>
      </c>
      <c r="B2" s="76"/>
      <c r="C2" s="76"/>
      <c r="D2" s="76"/>
      <c r="E2" s="76"/>
      <c r="F2" s="77"/>
    </row>
    <row r="3" spans="1:12" ht="54" x14ac:dyDescent="0.25">
      <c r="A3" s="30" t="s">
        <v>15</v>
      </c>
      <c r="B3" s="32" t="s">
        <v>61</v>
      </c>
      <c r="C3" s="32" t="s">
        <v>65</v>
      </c>
      <c r="D3" s="30" t="s">
        <v>29</v>
      </c>
      <c r="E3" s="30" t="s">
        <v>42</v>
      </c>
      <c r="F3" s="30" t="s">
        <v>66</v>
      </c>
    </row>
    <row r="4" spans="1:12" ht="60" x14ac:dyDescent="0.2">
      <c r="A4" s="31" t="s">
        <v>95</v>
      </c>
      <c r="B4" s="26" t="s">
        <v>149</v>
      </c>
      <c r="C4" s="26" t="s">
        <v>150</v>
      </c>
      <c r="D4" s="31" t="s">
        <v>38</v>
      </c>
      <c r="E4" s="31" t="s">
        <v>151</v>
      </c>
      <c r="F4" s="29"/>
    </row>
    <row r="5" spans="1:12" x14ac:dyDescent="0.2">
      <c r="A5" s="31"/>
      <c r="B5" s="26"/>
      <c r="C5" s="31"/>
      <c r="D5" s="31"/>
      <c r="E5" s="31"/>
      <c r="F5" s="29"/>
    </row>
    <row r="6" spans="1:12" x14ac:dyDescent="0.2">
      <c r="A6" s="31"/>
      <c r="B6" s="26"/>
      <c r="C6" s="26"/>
      <c r="D6" s="31"/>
      <c r="E6" s="31"/>
      <c r="F6" s="29"/>
    </row>
    <row r="7" spans="1:12" x14ac:dyDescent="0.2">
      <c r="A7" s="31"/>
      <c r="B7" s="26"/>
      <c r="C7" s="26"/>
      <c r="D7" s="31"/>
      <c r="E7" s="31"/>
      <c r="F7" s="29"/>
    </row>
    <row r="8" spans="1:12" x14ac:dyDescent="0.2">
      <c r="A8" s="31"/>
      <c r="B8" s="26"/>
      <c r="C8" s="26"/>
      <c r="D8" s="31"/>
      <c r="E8" s="31"/>
      <c r="F8" s="29"/>
    </row>
    <row r="9" spans="1:12" x14ac:dyDescent="0.2">
      <c r="A9" s="31"/>
      <c r="B9" s="26"/>
      <c r="C9" s="26"/>
      <c r="D9" s="31"/>
      <c r="E9" s="31"/>
      <c r="F9" s="29"/>
    </row>
    <row r="10" spans="1:12" x14ac:dyDescent="0.2">
      <c r="A10" s="31"/>
      <c r="B10" s="26"/>
      <c r="C10" s="26"/>
      <c r="D10" s="31"/>
      <c r="E10" s="31"/>
      <c r="F10" s="29"/>
    </row>
    <row r="11" spans="1:12" x14ac:dyDescent="0.2">
      <c r="A11" s="31"/>
      <c r="B11" s="26"/>
      <c r="C11" s="26"/>
      <c r="D11" s="31"/>
      <c r="E11" s="31"/>
      <c r="F11" s="29"/>
    </row>
    <row r="12" spans="1:12" x14ac:dyDescent="0.2">
      <c r="A12" s="31"/>
      <c r="B12" s="26"/>
      <c r="C12" s="26"/>
      <c r="D12" s="31"/>
      <c r="E12" s="31"/>
      <c r="F12" s="29"/>
    </row>
    <row r="13" spans="1:12" x14ac:dyDescent="0.2">
      <c r="A13" s="31"/>
      <c r="B13" s="26"/>
      <c r="C13" s="26"/>
      <c r="D13" s="31"/>
      <c r="E13" s="31"/>
      <c r="F13" s="29"/>
    </row>
    <row r="14" spans="1:12" x14ac:dyDescent="0.2">
      <c r="A14" s="31"/>
      <c r="B14" s="26"/>
      <c r="C14" s="26"/>
      <c r="D14" s="31"/>
      <c r="E14" s="31"/>
      <c r="F14" s="29"/>
    </row>
    <row r="15" spans="1:12" x14ac:dyDescent="0.2">
      <c r="A15" s="31"/>
      <c r="B15" s="26"/>
      <c r="C15" s="26"/>
      <c r="D15" s="31"/>
      <c r="E15" s="31"/>
      <c r="F15" s="29"/>
    </row>
    <row r="16" spans="1:12" x14ac:dyDescent="0.2">
      <c r="A16" s="31"/>
      <c r="B16" s="26"/>
      <c r="C16" s="26"/>
      <c r="D16" s="31"/>
      <c r="E16" s="31"/>
      <c r="F16" s="29"/>
    </row>
    <row r="17" spans="1:6" x14ac:dyDescent="0.2">
      <c r="A17" s="31"/>
      <c r="B17" s="26"/>
      <c r="C17" s="26"/>
      <c r="D17" s="31"/>
      <c r="E17" s="31"/>
      <c r="F17" s="29"/>
    </row>
  </sheetData>
  <sheetProtection sheet="1" objects="1" scenarios="1" selectLockedCells="1"/>
  <mergeCells count="2">
    <mergeCell ref="A1:F1"/>
    <mergeCell ref="A2:F2"/>
  </mergeCells>
  <dataValidations count="1">
    <dataValidation type="decimal" operator="greaterThanOrEqual" allowBlank="1" showInputMessage="1" showErrorMessage="1" sqref="F4:F17" xr:uid="{00000000-0002-0000-0800-000000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'Dropdown lists'!$I$1:$I$4</xm:f>
          </x14:formula1>
          <xm:sqref>D4:D17</xm:sqref>
        </x14:dataValidation>
        <x14:dataValidation type="list" allowBlank="1" showInputMessage="1" showErrorMessage="1" xr:uid="{00000000-0002-0000-0800-000002000000}">
          <x14:formula1>
            <xm:f>'Dropdown lists'!$A$54:$A$58</xm:f>
          </x14:formula1>
          <xm:sqref>A4:A17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Assurances</vt:lpstr>
      <vt:lpstr>Involvement of Parents</vt:lpstr>
      <vt:lpstr>Dropdown lists</vt:lpstr>
      <vt:lpstr>Coordination and Integration</vt:lpstr>
      <vt:lpstr>Annual Parent Meeting</vt:lpstr>
      <vt:lpstr>Flexible Parent Meeting</vt:lpstr>
      <vt:lpstr>Building Capacity</vt:lpstr>
      <vt:lpstr>Staff Development</vt:lpstr>
      <vt:lpstr>Other Activity</vt:lpstr>
      <vt:lpstr>Communication</vt:lpstr>
      <vt:lpstr>Accesssibility</vt:lpstr>
      <vt:lpstr>Barriers</vt:lpstr>
    </vt:vector>
  </TitlesOfParts>
  <Company>Hillsborough County Public Schools, FL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dc:creator>
  <cp:lastModifiedBy>Kristy Trippany</cp:lastModifiedBy>
  <cp:lastPrinted>2019-06-19T13:57:27Z</cp:lastPrinted>
  <dcterms:created xsi:type="dcterms:W3CDTF">2018-04-16T16:19:55Z</dcterms:created>
  <dcterms:modified xsi:type="dcterms:W3CDTF">2020-10-16T14:01:59Z</dcterms:modified>
</cp:coreProperties>
</file>